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760" tabRatio="999" activeTab="0"/>
  </bookViews>
  <sheets>
    <sheet name="Cadets 1" sheetId="1" r:id="rId1"/>
    <sheet name="Cadets 2" sheetId="2" r:id="rId2"/>
    <sheet name="Cadets 3" sheetId="3" r:id="rId3"/>
    <sheet name="JSM CM 1" sheetId="4" r:id="rId4"/>
    <sheet name="JSM CM 2" sheetId="5" r:id="rId5"/>
    <sheet name="JSM CM 3" sheetId="6" r:id="rId6"/>
    <sheet name="JSM CM 4" sheetId="7" r:id="rId7"/>
    <sheet name="JSM CM 5" sheetId="8" r:id="rId8"/>
    <sheet name="JSM CM 6" sheetId="9" r:id="rId9"/>
    <sheet name="JSM CM 7" sheetId="10" r:id="rId10"/>
    <sheet name="JSM CM 8" sheetId="11" r:id="rId11"/>
    <sheet name="JSM CM 9" sheetId="12" r:id="rId12"/>
    <sheet name="JSM CM 10" sheetId="13" r:id="rId13"/>
    <sheet name="+40 CM 1" sheetId="14" r:id="rId14"/>
    <sheet name="+40 CM 2" sheetId="15" r:id="rId15"/>
  </sheets>
  <definedNames/>
  <calcPr fullCalcOnLoad="1"/>
</workbook>
</file>

<file path=xl/sharedStrings.xml><?xml version="1.0" encoding="utf-8"?>
<sst xmlns="http://schemas.openxmlformats.org/spreadsheetml/2006/main" count="2049" uniqueCount="315">
  <si>
    <t>N° de TAPIS</t>
  </si>
  <si>
    <t>Catégorie</t>
  </si>
  <si>
    <t>Cadets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</si>
  <si>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</si>
  <si>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</si>
  <si>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</si>
  <si>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</si>
  <si>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</si>
  <si>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</si>
  <si>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</si>
  <si>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</si>
  <si>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</si>
  <si>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</si>
  <si>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</si>
  <si>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</si>
  <si>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</si>
  <si>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</si>
  <si>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</si>
  <si>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</si>
  <si>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</si>
  <si>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</si>
  <si>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</si>
  <si>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</si>
  <si>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</si>
  <si>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</si>
  <si>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</si>
  <si>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</si>
  <si>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</si>
  <si>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</si>
  <si>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</si>
  <si>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</si>
  <si>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COLLET Sacha</t>
  </si>
  <si>
    <t>M</t>
  </si>
  <si>
    <t>DOJO CASTROGONTERIEN</t>
  </si>
  <si>
    <t>000</t>
  </si>
  <si>
    <t>100</t>
  </si>
  <si>
    <t>ESTEVES GOMES Nicolas</t>
  </si>
  <si>
    <t>JUDO COTE DE LUMIERE</t>
  </si>
  <si>
    <t>010</t>
  </si>
  <si>
    <t>003.H</t>
  </si>
  <si>
    <t>ESTEVES GOMES Axel</t>
  </si>
  <si>
    <t>102</t>
  </si>
  <si>
    <t>021</t>
  </si>
  <si>
    <t>000.F</t>
  </si>
  <si>
    <t>NICOLLEAU Martin</t>
  </si>
  <si>
    <t>ANTONNIERE JUDO CLUB 72</t>
  </si>
  <si>
    <t>100.2</t>
  </si>
  <si>
    <t>HUGEDE Etienne</t>
  </si>
  <si>
    <t>110</t>
  </si>
  <si>
    <t>SALMON Johann</t>
  </si>
  <si>
    <t>ASSOCIATION J.C. ANDOLLEEN</t>
  </si>
  <si>
    <t>001</t>
  </si>
  <si>
    <t>Rattrapages</t>
  </si>
  <si>
    <t>Pts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</si>
  <si>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</si>
  <si>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</si>
  <si>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</si>
  <si>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</si>
  <si>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</si>
  <si>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</si>
  <si>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</si>
  <si>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</si>
  <si>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</si>
  <si>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</t>
  </si>
  <si>
    <t>Vu*</t>
  </si>
  <si>
    <t>W</t>
  </si>
  <si>
    <t>I</t>
  </si>
  <si>
    <t>* case réservée au signataire</t>
  </si>
  <si>
    <t>Cadets 2</t>
  </si>
  <si>
    <t>BALEME Manuel</t>
  </si>
  <si>
    <t>CHEMIN Thibaut</t>
  </si>
  <si>
    <t>RAOULT Guenole</t>
  </si>
  <si>
    <t>GALLOUEDEC Quentin</t>
  </si>
  <si>
    <t>J.C.SUCEEN</t>
  </si>
  <si>
    <t>BERTEL Pierrick</t>
  </si>
  <si>
    <t>STE LUCE JUDO-JUJITSU</t>
  </si>
  <si>
    <t>SEBY Hugo</t>
  </si>
  <si>
    <t>Cadets 3</t>
  </si>
  <si>
    <t>TBO</t>
  </si>
  <si>
    <t>DUFRESNE Antoine</t>
  </si>
  <si>
    <t>JUDO CLUB DE SAVONNIERES</t>
  </si>
  <si>
    <t>CORNET Dorian</t>
  </si>
  <si>
    <t>JC PARIGNE L EVEQUE</t>
  </si>
  <si>
    <t>FAUCHEUX Tanguy</t>
  </si>
  <si>
    <t>PC</t>
  </si>
  <si>
    <t>FAVRE Gabriel</t>
  </si>
  <si>
    <t>JUDO CLUB DE THOUARSAIS</t>
  </si>
  <si>
    <t>LECLAIR Yannick</t>
  </si>
  <si>
    <t>DOJO SAVENAISIEN</t>
  </si>
  <si>
    <t>JS M CM 1</t>
  </si>
  <si>
    <t>8x10</t>
  </si>
  <si>
    <t>5x9</t>
  </si>
  <si>
    <t>7x10</t>
  </si>
  <si>
    <t>4x8</t>
  </si>
  <si>
    <t>2x7</t>
  </si>
  <si>
    <t>6x9</t>
  </si>
  <si>
    <t>8x9</t>
  </si>
  <si>
    <t>3x7</t>
  </si>
  <si>
    <t>4x10</t>
  </si>
  <si>
    <t>7x9</t>
  </si>
  <si>
    <t>2x8</t>
  </si>
  <si>
    <t>1x7</t>
  </si>
  <si>
    <t>6x10</t>
  </si>
  <si>
    <t>3x8</t>
  </si>
  <si>
    <t>4x9</t>
  </si>
  <si>
    <t>5x10</t>
  </si>
  <si>
    <t>5x7</t>
  </si>
  <si>
    <t>JOUIN Kevin</t>
  </si>
  <si>
    <t>JUDO CLUB DU MANS</t>
  </si>
  <si>
    <t>CHEVALLIER Martin</t>
  </si>
  <si>
    <t>J C MAYENNAIS</t>
  </si>
  <si>
    <t>LEHOUX Nathan</t>
  </si>
  <si>
    <t>JUDO CLUB CASTELORIEN</t>
  </si>
  <si>
    <t>BEAUDOUIN Malo</t>
  </si>
  <si>
    <t>J C LAVALLOIS</t>
  </si>
  <si>
    <t>101</t>
  </si>
  <si>
    <t>ESTEVE Loic</t>
  </si>
  <si>
    <t>020</t>
  </si>
  <si>
    <t>TEIGNE Matthieu</t>
  </si>
  <si>
    <t>ETOILE SP HTE GOULAINE</t>
  </si>
  <si>
    <t>MAGNY Francois</t>
  </si>
  <si>
    <t>JUDO CHATEAU-RENAULT</t>
  </si>
  <si>
    <t>AUGERAY Philippe</t>
  </si>
  <si>
    <t>JUDO CLUB FERTOIS</t>
  </si>
  <si>
    <t>ARNAUD Francois</t>
  </si>
  <si>
    <t>JUDO 85</t>
  </si>
  <si>
    <t>BONNETON Ludovic</t>
  </si>
  <si>
    <t>Combats non faits pour d'éventuels rattrapages</t>
  </si>
  <si>
    <t>1x8</t>
  </si>
  <si>
    <t>1x9</t>
  </si>
  <si>
    <t>1x10</t>
  </si>
  <si>
    <t>4x7</t>
  </si>
  <si>
    <t>2x9</t>
  </si>
  <si>
    <t>2x10</t>
  </si>
  <si>
    <t>3x9</t>
  </si>
  <si>
    <t>3x10</t>
  </si>
  <si>
    <t>5x8</t>
  </si>
  <si>
    <t>6x7</t>
  </si>
  <si>
    <t>6x8</t>
  </si>
  <si>
    <t>7x8</t>
  </si>
  <si>
    <t>9x10</t>
  </si>
  <si>
    <t>JS M CM 8</t>
  </si>
  <si>
    <t>POULLAIN Matthieu</t>
  </si>
  <si>
    <t>S.V.S. JUDO LA MEIGNANNE</t>
  </si>
  <si>
    <t>111</t>
  </si>
  <si>
    <t>POUVREAU Frederic</t>
  </si>
  <si>
    <t>J.C.PHILBERTIN</t>
  </si>
  <si>
    <t>GHEMAME Wissam</t>
  </si>
  <si>
    <t>GOUSSARD Pierre</t>
  </si>
  <si>
    <t>JUDO ATLANTIC CLUB</t>
  </si>
  <si>
    <t>RICHARD Nicolas</t>
  </si>
  <si>
    <t>AL JUDO CLUB MONTAIGU</t>
  </si>
  <si>
    <t>AUGEREAU Luc</t>
  </si>
  <si>
    <t>BUDOKAN ANGERS JUDO</t>
  </si>
  <si>
    <t>002</t>
  </si>
  <si>
    <t>FORTIN Maxime</t>
  </si>
  <si>
    <t>JUDO JUJITSU CLUB POUZAUGEAIS</t>
  </si>
  <si>
    <t>SOULARD Maxime</t>
  </si>
  <si>
    <t>JUDO CLUB FULGENTAIS</t>
  </si>
  <si>
    <t>Combats non faits pour d'éventuels rattarpages</t>
  </si>
  <si>
    <t>JS M CM 4</t>
  </si>
  <si>
    <t>2</t>
  </si>
  <si>
    <t>GIN Thomas</t>
  </si>
  <si>
    <t>JUDO ANCENIS</t>
  </si>
  <si>
    <t>JOUSSAUME Alexis</t>
  </si>
  <si>
    <t>011</t>
  </si>
  <si>
    <t>BENETEAU Eric</t>
  </si>
  <si>
    <t>MERLE Romain</t>
  </si>
  <si>
    <t>000.4</t>
  </si>
  <si>
    <t>000.H</t>
  </si>
  <si>
    <t>GONNARD Jeoffrey</t>
  </si>
  <si>
    <t>JODET Johan</t>
  </si>
  <si>
    <t>PAYEN Herve</t>
  </si>
  <si>
    <t>THOMAS Yann</t>
  </si>
  <si>
    <t>J.C.DE HERIC</t>
  </si>
  <si>
    <t>LOISEAU Guillaume</t>
  </si>
  <si>
    <t>ASPTT NANTES JUDO</t>
  </si>
  <si>
    <t>MARBOEUF Elie</t>
  </si>
  <si>
    <t>JS M CM 9</t>
  </si>
  <si>
    <t>DELALANDE Jerome</t>
  </si>
  <si>
    <t>ARTS MARTIAUX ECOUFLANT</t>
  </si>
  <si>
    <t>LAINE Yannick</t>
  </si>
  <si>
    <t>DOJO NANTAIS</t>
  </si>
  <si>
    <t>DEMY Jerome</t>
  </si>
  <si>
    <t>JC HERBIGNACAIS</t>
  </si>
  <si>
    <t>HALGAND Jessy</t>
  </si>
  <si>
    <t>DOJO PONTCHATEAU</t>
  </si>
  <si>
    <t>LEROUGE Florian</t>
  </si>
  <si>
    <t>ES DE L AUBANCE</t>
  </si>
  <si>
    <t>MERCERON Damien</t>
  </si>
  <si>
    <t>J.C.ERNEEN</t>
  </si>
  <si>
    <t>DOJO COUERONNAIS</t>
  </si>
  <si>
    <t>JS M CM 6</t>
  </si>
  <si>
    <t>4</t>
  </si>
  <si>
    <t>ERAUD Ferdinand</t>
  </si>
  <si>
    <t>JUDO CLUB LA MONTAGNE</t>
  </si>
  <si>
    <t>GROLLEAU Matthieu</t>
  </si>
  <si>
    <t>WEBER Louis</t>
  </si>
  <si>
    <t>LANGLAIS Sebastien</t>
  </si>
  <si>
    <t>US PRECIGNE</t>
  </si>
  <si>
    <t>PETITJEAN Romain</t>
  </si>
  <si>
    <t>LEGAY Anthony</t>
  </si>
  <si>
    <t>DOJO SUD DEUX SEVRES</t>
  </si>
  <si>
    <t>AUTRET Loic</t>
  </si>
  <si>
    <t>LE LION JUDO-JUJITSU</t>
  </si>
  <si>
    <t>CHARRIER Simon</t>
  </si>
  <si>
    <t>JUDO CLUB DE LA POSSONNIERE</t>
  </si>
  <si>
    <t>LE GRAND Nicolas</t>
  </si>
  <si>
    <t>SAMSON Quentin</t>
  </si>
  <si>
    <t>ESPERANCE JUDO ST LAURENT</t>
  </si>
  <si>
    <t>JS M CM 2</t>
  </si>
  <si>
    <t>5</t>
  </si>
  <si>
    <t>CHIRON Redha</t>
  </si>
  <si>
    <t>AIZENAY JUDO CLUB</t>
  </si>
  <si>
    <t>ROUSSELOT Benoit</t>
  </si>
  <si>
    <t>JUDO-KENDO CB FONTENAISIEN</t>
  </si>
  <si>
    <t>CLOUET Benjamin</t>
  </si>
  <si>
    <t>BER Xavier</t>
  </si>
  <si>
    <t>JUDO CLUB ANGERS LA ROSERAIE</t>
  </si>
  <si>
    <t>GENTHON Arthur</t>
  </si>
  <si>
    <t>J C MONTREUIL JUIGNE</t>
  </si>
  <si>
    <t>LE GOFF Yohan</t>
  </si>
  <si>
    <t>OMNISP.CLUB CHAILLE LES MARAIS</t>
  </si>
  <si>
    <t>PEROCHEAU Guillaume</t>
  </si>
  <si>
    <t>JUDO CLUB OLONNAIS</t>
  </si>
  <si>
    <t>ROCHER Guillaume</t>
  </si>
  <si>
    <t>JUDO CLUB CARQUEFOU</t>
  </si>
  <si>
    <t>D HERVE Herle</t>
  </si>
  <si>
    <t>MABIT Romain</t>
  </si>
  <si>
    <t>JS M CM 7</t>
  </si>
  <si>
    <t>SOULARD Adrien</t>
  </si>
  <si>
    <t>WOLFENSPERGER Remi</t>
  </si>
  <si>
    <t>BEAUGENDRE Ronan</t>
  </si>
  <si>
    <t>JC ANJOU</t>
  </si>
  <si>
    <t>BEILLARD Aymeric</t>
  </si>
  <si>
    <t>C ATHLETIQUE EVRON</t>
  </si>
  <si>
    <t>GAUVRIT Alexandre</t>
  </si>
  <si>
    <t>JUDO CLUB DIONYSIEN ET D.A.</t>
  </si>
  <si>
    <t>BRIODEAU Mattis</t>
  </si>
  <si>
    <t>GRANDCHAMP ARTS MARTIAUX</t>
  </si>
  <si>
    <t>GILARD Kevin</t>
  </si>
  <si>
    <t>RIANT Thomas</t>
  </si>
  <si>
    <t>VRIGNAUD Thomas</t>
  </si>
  <si>
    <t>J C YONNAIS</t>
  </si>
  <si>
    <t>ARNAUD Cyrille</t>
  </si>
  <si>
    <t>JUDO CLUB CHALLANDAIS</t>
  </si>
  <si>
    <t>JS M CM 3</t>
  </si>
  <si>
    <t>6</t>
  </si>
  <si>
    <t>VOINEAU Franck</t>
  </si>
  <si>
    <t>JUDO CLUB GETIGNOIS</t>
  </si>
  <si>
    <t>CHAPPE Pierre</t>
  </si>
  <si>
    <t>DUPONT Valentin</t>
  </si>
  <si>
    <t>GABORIEAU Jillian</t>
  </si>
  <si>
    <t>LE GARGASSON Louis</t>
  </si>
  <si>
    <t>JC CASTELBRIANTAIS</t>
  </si>
  <si>
    <t>MORAND Alexandre</t>
  </si>
  <si>
    <t>LIPS Amaury</t>
  </si>
  <si>
    <t>SIESS Aymerick</t>
  </si>
  <si>
    <t>JUDO CLUB LES ROSIERS/LOIRE</t>
  </si>
  <si>
    <t>CALTIAU Stephane</t>
  </si>
  <si>
    <t>JUDO CLUB LA FLECHE</t>
  </si>
  <si>
    <t>CUCHOT Julien</t>
  </si>
  <si>
    <t>JS M CM 10</t>
  </si>
  <si>
    <t>HENAFF Damien</t>
  </si>
  <si>
    <t>ASB REZE</t>
  </si>
  <si>
    <t>BEAUVAIS Arnaud</t>
  </si>
  <si>
    <t>TRKULJA Stevan</t>
  </si>
  <si>
    <t>JC NAZAIRIEN</t>
  </si>
  <si>
    <t>ROLLIN Renaud</t>
  </si>
  <si>
    <t>BERTHON Guillaume</t>
  </si>
  <si>
    <t>JUDO CLUB LES HERBIERS</t>
  </si>
  <si>
    <t>GIRAULT Cyrille</t>
  </si>
  <si>
    <t>POITTEVIN Benoit</t>
  </si>
  <si>
    <t>JS M CM 5</t>
  </si>
  <si>
    <t>3</t>
  </si>
  <si>
    <t>MICHAUD Matthieu</t>
  </si>
  <si>
    <t>DARAIZE Jack</t>
  </si>
  <si>
    <t>000.2</t>
  </si>
  <si>
    <t>MONTILLOT Benjamin</t>
  </si>
  <si>
    <t>JC BEAUFORTAIS</t>
  </si>
  <si>
    <t>DALIGAULT Ludovic</t>
  </si>
  <si>
    <t>KIAI C.CASTELNEUVIEN</t>
  </si>
  <si>
    <t>HARDY Nathan</t>
  </si>
  <si>
    <t>JUDO CLUB DE VERTOU</t>
  </si>
  <si>
    <t>HUEBER Baptiste</t>
  </si>
  <si>
    <t>MOLLE Vincent</t>
  </si>
  <si>
    <t>YZAMBART Stanislas</t>
  </si>
  <si>
    <t>BRIODEAU Vassili</t>
  </si>
  <si>
    <t>DECRAND Baptiste</t>
  </si>
  <si>
    <t>+ 40 ans M CM 1</t>
  </si>
  <si>
    <t>THEBAUD Olivier</t>
  </si>
  <si>
    <t>COURALEAU Philippe</t>
  </si>
  <si>
    <t>GAIGNEROT Laurent</t>
  </si>
  <si>
    <t>J.C. THAIRE "PETIT SAMOURAI"</t>
  </si>
  <si>
    <t>ROUSSEAU Didier</t>
  </si>
  <si>
    <t>DOJO DU SOC CANDE</t>
  </si>
  <si>
    <t>ROUSSEAU Nicolas</t>
  </si>
  <si>
    <t>HEURTAULT Loic</t>
  </si>
  <si>
    <t>POULAIN Yann</t>
  </si>
  <si>
    <t>DENIS Christophe</t>
  </si>
  <si>
    <t>+ 40 ans M CM 2</t>
  </si>
  <si>
    <t>ORLHIAC Yannick</t>
  </si>
  <si>
    <t>J.C.MOTHAIS AEP LA MOTHE ACHAR</t>
  </si>
  <si>
    <t>BRE</t>
  </si>
  <si>
    <t>PRIMAULT Dominique</t>
  </si>
  <si>
    <t>AS DE CHANTEPIE JUDO</t>
  </si>
  <si>
    <t>DEBIARD David</t>
  </si>
  <si>
    <t>GOUBAULT JEAN Louis</t>
  </si>
  <si>
    <t>DOJO DE LA MOINE</t>
  </si>
  <si>
    <t>MORGAND David</t>
  </si>
  <si>
    <t>002.2</t>
  </si>
  <si>
    <t>000.1</t>
  </si>
  <si>
    <t>LEGAY JEAN Claude</t>
  </si>
  <si>
    <t>ROUSSELOT JEAN Claude</t>
  </si>
  <si>
    <t>5 Nomvembre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</si>
</sst>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1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0" fillId="4" borderId="5" xfId="0" applyFont="1" applyFill="1" applyBorder="1" applyAlignment="1" applyProtection="1">
      <alignment vertical="center" shrinkToFit="1"/>
      <protection hidden="1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5" borderId="10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11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5" borderId="13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14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4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15" xfId="0" applyNumberFormat="1" applyFill="1" applyBorder="1" applyAlignment="1" applyProtection="1">
      <alignment horizontal="center" vertical="center" shrinkToFit="1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shrinkToFit="1"/>
      <protection hidden="1"/>
    </xf>
    <xf numFmtId="49" fontId="0" fillId="5" borderId="16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5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17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5" borderId="0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18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19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0" xfId="0" applyNumberFormat="1" applyFill="1" applyBorder="1" applyAlignment="1" applyProtection="1">
      <alignment horizontal="center" vertical="center" shrinkToFit="1"/>
      <protection hidden="1" locked="0"/>
    </xf>
    <xf numFmtId="0" fontId="0" fillId="0" borderId="5" xfId="0" applyFont="1" applyFill="1" applyBorder="1" applyAlignment="1" applyProtection="1">
      <alignment vertical="center" shrinkToFit="1"/>
      <protection hidden="1"/>
    </xf>
    <xf numFmtId="49" fontId="0" fillId="5" borderId="21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2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3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4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5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6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7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8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29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30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31" xfId="0" applyNumberForma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4" borderId="5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41" xfId="0" applyFont="1" applyFill="1" applyBorder="1" applyAlignment="1" applyProtection="1">
      <alignment horizontal="center" vertical="center"/>
      <protection/>
    </xf>
    <xf numFmtId="0" fontId="2" fillId="2" borderId="42" xfId="0" applyFont="1" applyFill="1" applyBorder="1" applyAlignment="1" applyProtection="1">
      <alignment horizontal="center" vertical="center"/>
      <protection/>
    </xf>
    <xf numFmtId="0" fontId="2" fillId="2" borderId="43" xfId="0" applyFont="1" applyFill="1" applyBorder="1" applyAlignment="1" applyProtection="1">
      <alignment horizontal="center" vertical="center"/>
      <protection/>
    </xf>
    <xf numFmtId="49" fontId="0" fillId="5" borderId="44" xfId="0" applyNumberFormat="1" applyFill="1" applyBorder="1" applyAlignment="1" applyProtection="1">
      <alignment horizontal="center" vertical="center" shrinkToFit="1"/>
      <protection hidden="1" locked="0"/>
    </xf>
    <xf numFmtId="49" fontId="0" fillId="5" borderId="1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5" fillId="4" borderId="33" xfId="0" applyFont="1" applyFill="1" applyBorder="1" applyAlignment="1" applyProtection="1">
      <alignment horizontal="center" vertical="center"/>
      <protection/>
    </xf>
    <xf numFmtId="0" fontId="5" fillId="3" borderId="33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12" fillId="3" borderId="45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hidden="1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hidden="1" locked="0"/>
    </xf>
    <xf numFmtId="0" fontId="9" fillId="2" borderId="5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left" vertical="center" shrinkToFit="1"/>
      <protection hidden="1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vertical="center"/>
      <protection hidden="1" locked="0"/>
    </xf>
    <xf numFmtId="0" fontId="6" fillId="0" borderId="5" xfId="0" applyFont="1" applyBorder="1" applyAlignment="1" applyProtection="1">
      <alignment horizontal="left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vertical="center"/>
      <protection hidden="1"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hidden="1"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vertical="center"/>
      <protection hidden="1"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0" applyFont="1" applyAlignment="1" applyProtection="1">
      <alignment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textRotation="90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4" borderId="5" xfId="0" applyFont="1" applyFill="1" applyBorder="1" applyAlignment="1" applyProtection="1">
      <alignment horizontal="left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5" fillId="3" borderId="6" xfId="0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 shrinkToFit="1"/>
      <protection hidden="1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1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47" xfId="0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hidden="1" locked="0"/>
    </xf>
    <xf numFmtId="0" fontId="0" fillId="4" borderId="5" xfId="0" applyFont="1" applyFill="1" applyBorder="1" applyAlignment="1" applyProtection="1">
      <alignment horizontal="left" vertical="center" shrinkToFit="1"/>
      <protection hidden="1"/>
    </xf>
    <xf numFmtId="49" fontId="6" fillId="2" borderId="19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8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0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1" xfId="0" applyNumberFormat="1" applyFont="1" applyFill="1" applyBorder="1" applyAlignment="1" applyProtection="1">
      <alignment horizontal="center" vertical="center" shrinkToFit="1"/>
      <protection hidden="1" locked="0"/>
    </xf>
    <xf numFmtId="0" fontId="6" fillId="2" borderId="3" xfId="0" applyFont="1" applyFill="1" applyBorder="1" applyAlignment="1" applyProtection="1">
      <alignment vertical="center"/>
      <protection hidden="1" locked="0"/>
    </xf>
    <xf numFmtId="0" fontId="0" fillId="0" borderId="5" xfId="0" applyFont="1" applyBorder="1" applyAlignment="1" applyProtection="1">
      <alignment horizontal="left" vertical="center" shrinkToFit="1"/>
      <protection hidden="1"/>
    </xf>
    <xf numFmtId="49" fontId="6" fillId="2" borderId="22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vertical="center"/>
      <protection hidden="1" locked="0"/>
    </xf>
    <xf numFmtId="0" fontId="6" fillId="2" borderId="2" xfId="0" applyFont="1" applyFill="1" applyBorder="1" applyAlignment="1" applyProtection="1">
      <alignment vertical="center"/>
      <protection hidden="1" locked="0"/>
    </xf>
    <xf numFmtId="0" fontId="6" fillId="2" borderId="20" xfId="0" applyFont="1" applyFill="1" applyBorder="1" applyAlignment="1" applyProtection="1">
      <alignment vertical="center"/>
      <protection hidden="1"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6" fillId="7" borderId="4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vertical="center"/>
      <protection hidden="1" locked="0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6" xfId="0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shrinkToFit="1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4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1" xfId="0" applyNumberFormat="1" applyFont="1" applyFill="1" applyBorder="1" applyAlignment="1" applyProtection="1">
      <alignment horizontal="center" vertical="center" shrinkToFi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 horizontal="center" vertical="center"/>
      <protection hidden="1" locked="0"/>
    </xf>
    <xf numFmtId="0" fontId="9" fillId="2" borderId="20" xfId="0" applyFont="1" applyFill="1" applyBorder="1" applyAlignment="1" applyProtection="1">
      <alignment vertical="center"/>
      <protection hidden="1" locked="0"/>
    </xf>
    <xf numFmtId="49" fontId="9" fillId="0" borderId="47" xfId="0" applyNumberFormat="1" applyFont="1" applyFill="1" applyBorder="1" applyAlignment="1" applyProtection="1">
      <alignment vertical="center"/>
      <protection locked="0"/>
    </xf>
    <xf numFmtId="0" fontId="9" fillId="2" borderId="17" xfId="0" applyFont="1" applyFill="1" applyBorder="1" applyAlignment="1" applyProtection="1">
      <alignment vertical="center"/>
      <protection hidden="1" locked="0"/>
    </xf>
    <xf numFmtId="0" fontId="9" fillId="2" borderId="11" xfId="0" applyFont="1" applyFill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3" borderId="6" xfId="0" applyFont="1" applyFill="1" applyBorder="1" applyAlignment="1" applyProtection="1">
      <alignment horizontal="center" vertical="center"/>
      <protection/>
    </xf>
    <xf numFmtId="0" fontId="14" fillId="3" borderId="7" xfId="0" applyFont="1" applyFill="1" applyBorder="1" applyAlignment="1" applyProtection="1">
      <alignment horizontal="center" vertical="center"/>
      <protection/>
    </xf>
    <xf numFmtId="0" fontId="14" fillId="4" borderId="33" xfId="0" applyFont="1" applyFill="1" applyBorder="1" applyAlignment="1" applyProtection="1">
      <alignment horizontal="center" vertical="center"/>
      <protection/>
    </xf>
    <xf numFmtId="0" fontId="14" fillId="3" borderId="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49" fontId="8" fillId="5" borderId="14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4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11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13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53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6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20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5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17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19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38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18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22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54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2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28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26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25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55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30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39" xfId="0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3" borderId="33" xfId="0" applyFont="1" applyFill="1" applyBorder="1" applyAlignment="1" applyProtection="1">
      <alignment horizontal="center" vertical="center"/>
      <protection/>
    </xf>
    <xf numFmtId="49" fontId="8" fillId="7" borderId="53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309" t="s">
        <v>0</v>
      </c>
      <c r="Q1" s="309"/>
      <c r="R1" s="309"/>
    </row>
    <row r="2" spans="6:22" ht="16.5" customHeight="1" thickBot="1">
      <c r="F2" s="5" t="s">
        <v>1</v>
      </c>
      <c r="G2" s="6" t="s">
        <v>2</v>
      </c>
      <c r="J2" s="7" t="s">
        <v>3</v>
      </c>
      <c r="K2" s="310" t="s">
        <v>314</v>
      </c>
      <c r="L2" s="310"/>
      <c r="M2" s="310"/>
      <c r="N2" s="310"/>
      <c r="P2" s="311" t="s">
        <v>4</v>
      </c>
      <c r="Q2" s="311"/>
      <c r="R2" s="313"/>
      <c r="S2" s="9"/>
      <c r="T2" s="9"/>
      <c r="U2" s="10"/>
      <c r="V2" s="11"/>
    </row>
    <row r="3" spans="16:22" ht="13.5" customHeight="1" thickBot="1">
      <c r="P3" s="312"/>
      <c r="Q3" s="312"/>
      <c r="R3" s="130"/>
      <c r="S3" s="9"/>
      <c r="T3" s="9"/>
      <c r="U3" s="11"/>
      <c r="V3" s="11"/>
    </row>
    <row r="4" spans="6:10" ht="12.75">
      <c r="F4" s="12"/>
      <c r="G4" s="305"/>
      <c r="J4" s="1" t="s">
        <v>5</v>
      </c>
    </row>
    <row r="5" spans="6:10" ht="12.75">
      <c r="F5" s="12" t="s">
        <v>6</v>
      </c>
      <c r="G5" s="306"/>
      <c r="J5" s="7" t="s">
        <v>7</v>
      </c>
    </row>
    <row r="6" spans="7:21" ht="12.75">
      <c r="G6" s="307"/>
      <c r="H6" s="7"/>
      <c r="I6" s="7"/>
      <c r="J6" s="7"/>
      <c r="K6" s="7"/>
      <c r="U6" s="8"/>
    </row>
    <row r="7" ht="13.5" thickBot="1"/>
    <row r="8" spans="1:22" s="23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19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1" t="s">
        <v>24</v>
      </c>
      <c r="R8" s="20" t="s">
        <v>25</v>
      </c>
      <c r="S8" s="20" t="s">
        <v>26</v>
      </c>
      <c r="T8" s="20" t="s">
        <v>27</v>
      </c>
      <c r="U8" s="21" t="s">
        <v>28</v>
      </c>
      <c r="V8" s="22" t="s">
        <v>29</v>
      </c>
    </row>
    <row r="9" spans="1:22" s="36" customFormat="1" ht="34.5" customHeight="1" thickBot="1">
      <c r="A9" s="24" t="s">
        <v>30</v>
      </c>
      <c r="B9" s="24">
        <v>53</v>
      </c>
      <c r="C9" s="17">
        <v>1</v>
      </c>
      <c r="D9" s="25" t="s">
        <v>31</v>
      </c>
      <c r="E9" s="26" t="s">
        <v>32</v>
      </c>
      <c r="F9" s="26">
        <v>41</v>
      </c>
      <c r="G9" s="27" t="s">
        <v>33</v>
      </c>
      <c r="H9" s="28" t="s">
        <v>34</v>
      </c>
      <c r="I9" s="29"/>
      <c r="J9" s="30"/>
      <c r="K9" s="31" t="s">
        <v>34</v>
      </c>
      <c r="L9" s="29"/>
      <c r="M9" s="32"/>
      <c r="N9" s="31" t="s">
        <v>35</v>
      </c>
      <c r="O9" s="33"/>
      <c r="P9" s="30"/>
      <c r="Q9" s="31"/>
      <c r="R9" s="33"/>
      <c r="S9" s="34"/>
      <c r="T9" s="30"/>
      <c r="U9" s="31"/>
      <c r="V9" s="35"/>
    </row>
    <row r="10" spans="1:22" s="36" customFormat="1" ht="34.5" customHeight="1" thickBot="1">
      <c r="A10" s="24" t="s">
        <v>30</v>
      </c>
      <c r="B10" s="24">
        <v>85</v>
      </c>
      <c r="C10" s="17">
        <v>2</v>
      </c>
      <c r="D10" s="37" t="s">
        <v>36</v>
      </c>
      <c r="E10" s="26" t="s">
        <v>32</v>
      </c>
      <c r="F10" s="26">
        <v>44</v>
      </c>
      <c r="G10" s="27" t="s">
        <v>37</v>
      </c>
      <c r="H10" s="28" t="s">
        <v>38</v>
      </c>
      <c r="I10" s="38"/>
      <c r="J10" s="39"/>
      <c r="K10" s="34"/>
      <c r="L10" s="40"/>
      <c r="M10" s="41" t="s">
        <v>34</v>
      </c>
      <c r="N10" s="42"/>
      <c r="O10" s="41" t="s">
        <v>35</v>
      </c>
      <c r="P10" s="43"/>
      <c r="Q10" s="30"/>
      <c r="R10" s="41" t="s">
        <v>39</v>
      </c>
      <c r="S10" s="38"/>
      <c r="T10" s="39"/>
      <c r="U10" s="30"/>
      <c r="V10" s="41" t="s">
        <v>35</v>
      </c>
    </row>
    <row r="11" spans="1:22" s="36" customFormat="1" ht="34.5" customHeight="1" thickBot="1">
      <c r="A11" s="24" t="s">
        <v>30</v>
      </c>
      <c r="B11" s="24">
        <v>85</v>
      </c>
      <c r="C11" s="17">
        <v>3</v>
      </c>
      <c r="D11" s="37" t="s">
        <v>40</v>
      </c>
      <c r="E11" s="26" t="s">
        <v>32</v>
      </c>
      <c r="F11" s="26">
        <v>47</v>
      </c>
      <c r="G11" s="27" t="s">
        <v>37</v>
      </c>
      <c r="H11" s="44"/>
      <c r="I11" s="41" t="s">
        <v>41</v>
      </c>
      <c r="J11" s="43"/>
      <c r="K11" s="40"/>
      <c r="L11" s="41" t="s">
        <v>42</v>
      </c>
      <c r="M11" s="44"/>
      <c r="N11" s="41" t="s">
        <v>43</v>
      </c>
      <c r="O11" s="29"/>
      <c r="P11" s="45"/>
      <c r="Q11" s="39"/>
      <c r="R11" s="32"/>
      <c r="S11" s="41" t="s">
        <v>34</v>
      </c>
      <c r="T11" s="38"/>
      <c r="U11" s="46"/>
      <c r="V11" s="41" t="s">
        <v>34</v>
      </c>
    </row>
    <row r="12" spans="1:22" s="36" customFormat="1" ht="34.5" customHeight="1" thickBot="1">
      <c r="A12" s="24" t="s">
        <v>30</v>
      </c>
      <c r="B12" s="24">
        <v>72</v>
      </c>
      <c r="C12" s="17">
        <v>4</v>
      </c>
      <c r="D12" s="47" t="s">
        <v>44</v>
      </c>
      <c r="E12" s="26" t="s">
        <v>32</v>
      </c>
      <c r="F12" s="26">
        <v>52</v>
      </c>
      <c r="G12" s="27" t="s">
        <v>45</v>
      </c>
      <c r="H12" s="48"/>
      <c r="I12" s="41" t="s">
        <v>34</v>
      </c>
      <c r="J12" s="49"/>
      <c r="K12" s="41" t="s">
        <v>35</v>
      </c>
      <c r="L12" s="29"/>
      <c r="M12" s="45"/>
      <c r="N12" s="34"/>
      <c r="O12" s="46"/>
      <c r="P12" s="41" t="s">
        <v>34</v>
      </c>
      <c r="Q12" s="48"/>
      <c r="R12" s="41" t="s">
        <v>46</v>
      </c>
      <c r="S12" s="42"/>
      <c r="T12" s="41" t="s">
        <v>34</v>
      </c>
      <c r="U12" s="38"/>
      <c r="V12" s="50"/>
    </row>
    <row r="13" spans="1:22" s="36" customFormat="1" ht="34.5" customHeight="1" thickBot="1">
      <c r="A13" s="24" t="s">
        <v>30</v>
      </c>
      <c r="B13" s="24">
        <v>53</v>
      </c>
      <c r="C13" s="17">
        <v>5</v>
      </c>
      <c r="D13" s="37" t="s">
        <v>47</v>
      </c>
      <c r="E13" s="26" t="s">
        <v>32</v>
      </c>
      <c r="F13" s="26">
        <v>55</v>
      </c>
      <c r="G13" s="27" t="s">
        <v>33</v>
      </c>
      <c r="H13" s="43"/>
      <c r="I13" s="30"/>
      <c r="J13" s="41" t="s">
        <v>35</v>
      </c>
      <c r="K13" s="29"/>
      <c r="L13" s="40"/>
      <c r="M13" s="41" t="s">
        <v>48</v>
      </c>
      <c r="N13" s="43"/>
      <c r="O13" s="40"/>
      <c r="P13" s="41" t="s">
        <v>48</v>
      </c>
      <c r="Q13" s="38"/>
      <c r="R13" s="30"/>
      <c r="S13" s="41" t="s">
        <v>35</v>
      </c>
      <c r="T13" s="42"/>
      <c r="U13" s="41"/>
      <c r="V13" s="51"/>
    </row>
    <row r="14" spans="1:22" s="36" customFormat="1" ht="34.5" customHeight="1" thickBot="1">
      <c r="A14" s="24" t="s">
        <v>30</v>
      </c>
      <c r="B14" s="24">
        <v>53</v>
      </c>
      <c r="C14" s="17">
        <v>6</v>
      </c>
      <c r="D14" s="37" t="s">
        <v>49</v>
      </c>
      <c r="E14" s="26" t="s">
        <v>32</v>
      </c>
      <c r="F14" s="26">
        <v>55</v>
      </c>
      <c r="G14" s="27" t="s">
        <v>50</v>
      </c>
      <c r="H14" s="52"/>
      <c r="I14" s="53"/>
      <c r="J14" s="41" t="s">
        <v>34</v>
      </c>
      <c r="K14" s="54"/>
      <c r="L14" s="41" t="s">
        <v>34</v>
      </c>
      <c r="M14" s="55"/>
      <c r="N14" s="53"/>
      <c r="O14" s="41" t="s">
        <v>34</v>
      </c>
      <c r="P14" s="56"/>
      <c r="Q14" s="41"/>
      <c r="R14" s="52"/>
      <c r="S14" s="57"/>
      <c r="T14" s="41" t="s">
        <v>51</v>
      </c>
      <c r="U14" s="55"/>
      <c r="V14" s="58"/>
    </row>
    <row r="15" spans="3:16" s="36" customFormat="1" ht="41.25" customHeight="1" thickBot="1">
      <c r="C15" s="59"/>
      <c r="D15" s="60"/>
      <c r="E15" s="61"/>
      <c r="F15" s="61"/>
      <c r="G15" s="60"/>
      <c r="M15" s="308" t="s">
        <v>52</v>
      </c>
      <c r="N15" s="308"/>
      <c r="O15" s="308"/>
      <c r="P15" s="308"/>
    </row>
    <row r="16" spans="1:22" s="36" customFormat="1" ht="24" customHeight="1" thickBot="1">
      <c r="A16" s="16" t="s">
        <v>8</v>
      </c>
      <c r="B16" s="16" t="s">
        <v>9</v>
      </c>
      <c r="C16" s="62" t="s">
        <v>10</v>
      </c>
      <c r="D16" s="17" t="s">
        <v>11</v>
      </c>
      <c r="E16" s="18" t="s">
        <v>12</v>
      </c>
      <c r="F16" s="17" t="s">
        <v>53</v>
      </c>
      <c r="G16" s="63" t="s">
        <v>14</v>
      </c>
      <c r="H16" s="64" t="s">
        <v>54</v>
      </c>
      <c r="I16" s="65" t="s">
        <v>55</v>
      </c>
      <c r="J16" s="65" t="s">
        <v>56</v>
      </c>
      <c r="K16" s="65" t="s">
        <v>57</v>
      </c>
      <c r="L16" s="66" t="s">
        <v>58</v>
      </c>
      <c r="M16" s="64" t="s">
        <v>59</v>
      </c>
      <c r="N16" s="67" t="s">
        <v>60</v>
      </c>
      <c r="O16" s="67" t="s">
        <v>61</v>
      </c>
      <c r="P16" s="67" t="s">
        <v>62</v>
      </c>
      <c r="Q16" s="68" t="s">
        <v>63</v>
      </c>
      <c r="R16" s="69" t="s">
        <v>64</v>
      </c>
      <c r="T16" s="70" t="s">
        <v>53</v>
      </c>
      <c r="U16" s="64" t="s">
        <v>65</v>
      </c>
      <c r="V16" s="66" t="s">
        <v>66</v>
      </c>
    </row>
    <row r="17" spans="1:22" s="36" customFormat="1" ht="27" customHeight="1" thickBot="1">
      <c r="A17" s="24" t="str">
        <f aca="true" t="shared" si="0" ref="A17:B22">A9</f>
        <v>PDL</v>
      </c>
      <c r="B17" s="24">
        <f t="shared" si="0"/>
        <v>53</v>
      </c>
      <c r="C17" s="62">
        <v>1</v>
      </c>
      <c r="D17" s="71" t="str">
        <f aca="true" t="shared" si="1" ref="D17:E22">D9</f>
        <v>COLLET Sacha</v>
      </c>
      <c r="E17" s="26" t="str">
        <f t="shared" si="1"/>
        <v>M</v>
      </c>
      <c r="F17" s="26"/>
      <c r="G17" s="72" t="str">
        <f aca="true" t="shared" si="2" ref="G17:G22">G9</f>
        <v>DOJO CASTROGONTERIEN</v>
      </c>
      <c r="H17" s="73">
        <v>0</v>
      </c>
      <c r="I17" s="74">
        <v>0</v>
      </c>
      <c r="J17" s="74">
        <v>0</v>
      </c>
      <c r="K17" s="74"/>
      <c r="L17" s="75"/>
      <c r="M17" s="73"/>
      <c r="N17" s="74"/>
      <c r="O17" s="76"/>
      <c r="P17" s="75"/>
      <c r="Q17" s="77">
        <f aca="true" t="shared" si="3" ref="Q17:Q22">SUM(H17:P17)</f>
        <v>0</v>
      </c>
      <c r="R17" s="78"/>
      <c r="T17" s="79"/>
      <c r="U17" s="80">
        <v>7</v>
      </c>
      <c r="V17" s="81">
        <v>10</v>
      </c>
    </row>
    <row r="18" spans="1:20" ht="27" customHeight="1">
      <c r="A18" s="24" t="str">
        <f t="shared" si="0"/>
        <v>PDL</v>
      </c>
      <c r="B18" s="24">
        <f t="shared" si="0"/>
        <v>85</v>
      </c>
      <c r="C18" s="62">
        <v>2</v>
      </c>
      <c r="D18" s="82" t="str">
        <f t="shared" si="1"/>
        <v>ESTEVES GOMES Nicolas</v>
      </c>
      <c r="E18" s="26" t="str">
        <f t="shared" si="1"/>
        <v>M</v>
      </c>
      <c r="F18" s="26"/>
      <c r="G18" s="72" t="str">
        <f t="shared" si="2"/>
        <v>JUDO COTE DE LUMIERE</v>
      </c>
      <c r="H18" s="83">
        <v>7</v>
      </c>
      <c r="I18" s="84">
        <v>0</v>
      </c>
      <c r="J18" s="84">
        <v>10</v>
      </c>
      <c r="K18" s="84">
        <v>0</v>
      </c>
      <c r="L18" s="85">
        <v>10</v>
      </c>
      <c r="M18" s="83"/>
      <c r="N18" s="84"/>
      <c r="O18" s="78"/>
      <c r="P18" s="85"/>
      <c r="Q18" s="77">
        <f t="shared" si="3"/>
        <v>27</v>
      </c>
      <c r="R18" s="78"/>
      <c r="T18" s="79"/>
    </row>
    <row r="19" spans="1:18" ht="27" customHeight="1">
      <c r="A19" s="24" t="str">
        <f t="shared" si="0"/>
        <v>PDL</v>
      </c>
      <c r="B19" s="24">
        <f t="shared" si="0"/>
        <v>85</v>
      </c>
      <c r="C19" s="62">
        <v>3</v>
      </c>
      <c r="D19" s="82" t="str">
        <f t="shared" si="1"/>
        <v>ESTEVES GOMES Axel</v>
      </c>
      <c r="E19" s="26" t="str">
        <f t="shared" si="1"/>
        <v>M</v>
      </c>
      <c r="F19" s="26"/>
      <c r="G19" s="72" t="str">
        <f t="shared" si="2"/>
        <v>JUDO COTE DE LUMIERE</v>
      </c>
      <c r="H19" s="83">
        <v>10</v>
      </c>
      <c r="I19" s="84">
        <v>10</v>
      </c>
      <c r="J19" s="84">
        <v>0</v>
      </c>
      <c r="K19" s="84">
        <v>0</v>
      </c>
      <c r="L19" s="85">
        <v>0</v>
      </c>
      <c r="M19" s="83"/>
      <c r="N19" s="84"/>
      <c r="O19" s="78"/>
      <c r="P19" s="85"/>
      <c r="Q19" s="77">
        <f t="shared" si="3"/>
        <v>20</v>
      </c>
      <c r="R19" s="78"/>
    </row>
    <row r="20" spans="1:18" ht="27" customHeight="1">
      <c r="A20" s="24" t="str">
        <f t="shared" si="0"/>
        <v>PDL</v>
      </c>
      <c r="B20" s="24">
        <f t="shared" si="0"/>
        <v>72</v>
      </c>
      <c r="C20" s="62">
        <v>4</v>
      </c>
      <c r="D20" s="82" t="str">
        <f t="shared" si="1"/>
        <v>NICOLLEAU Martin</v>
      </c>
      <c r="E20" s="26" t="str">
        <f t="shared" si="1"/>
        <v>M</v>
      </c>
      <c r="F20" s="26"/>
      <c r="G20" s="72" t="str">
        <f t="shared" si="2"/>
        <v>ANTONNIERE JUDO CLUB 72</v>
      </c>
      <c r="H20" s="83">
        <v>0</v>
      </c>
      <c r="I20" s="84">
        <v>10</v>
      </c>
      <c r="J20" s="84">
        <v>0</v>
      </c>
      <c r="K20" s="84">
        <v>0</v>
      </c>
      <c r="L20" s="85">
        <v>0</v>
      </c>
      <c r="M20" s="83"/>
      <c r="N20" s="84"/>
      <c r="O20" s="78"/>
      <c r="P20" s="85"/>
      <c r="Q20" s="77">
        <f t="shared" si="3"/>
        <v>10</v>
      </c>
      <c r="R20" s="78"/>
    </row>
    <row r="21" spans="1:18" ht="27" customHeight="1">
      <c r="A21" s="24" t="str">
        <f t="shared" si="0"/>
        <v>PDL</v>
      </c>
      <c r="B21" s="24">
        <f t="shared" si="0"/>
        <v>53</v>
      </c>
      <c r="C21" s="62">
        <v>5</v>
      </c>
      <c r="D21" s="82" t="str">
        <f t="shared" si="1"/>
        <v>HUGEDE Etienne</v>
      </c>
      <c r="E21" s="26" t="str">
        <f t="shared" si="1"/>
        <v>M</v>
      </c>
      <c r="F21" s="26"/>
      <c r="G21" s="72" t="str">
        <f t="shared" si="2"/>
        <v>DOJO CASTROGONTERIEN</v>
      </c>
      <c r="H21" s="83">
        <v>10</v>
      </c>
      <c r="I21" s="84">
        <v>10</v>
      </c>
      <c r="J21" s="84">
        <v>10</v>
      </c>
      <c r="K21" s="84">
        <v>10</v>
      </c>
      <c r="L21" s="85"/>
      <c r="M21" s="83"/>
      <c r="N21" s="84"/>
      <c r="O21" s="78"/>
      <c r="P21" s="85"/>
      <c r="Q21" s="77">
        <f t="shared" si="3"/>
        <v>40</v>
      </c>
      <c r="R21" s="78"/>
    </row>
    <row r="22" spans="1:18" ht="27" customHeight="1" thickBot="1">
      <c r="A22" s="24" t="str">
        <f t="shared" si="0"/>
        <v>PDL</v>
      </c>
      <c r="B22" s="24">
        <f t="shared" si="0"/>
        <v>53</v>
      </c>
      <c r="C22" s="62">
        <v>6</v>
      </c>
      <c r="D22" s="82" t="str">
        <f t="shared" si="1"/>
        <v>SALMON Johann</v>
      </c>
      <c r="E22" s="26" t="str">
        <f t="shared" si="1"/>
        <v>M</v>
      </c>
      <c r="F22" s="26"/>
      <c r="G22" s="72" t="str">
        <f t="shared" si="2"/>
        <v>ASSOCIATION J.C. ANDOLLEEN</v>
      </c>
      <c r="H22" s="86">
        <v>0</v>
      </c>
      <c r="I22" s="87">
        <v>0</v>
      </c>
      <c r="J22" s="87">
        <v>0</v>
      </c>
      <c r="K22" s="87">
        <v>0</v>
      </c>
      <c r="L22" s="88"/>
      <c r="M22" s="86"/>
      <c r="N22" s="87"/>
      <c r="O22" s="89"/>
      <c r="P22" s="88"/>
      <c r="Q22" s="90">
        <f t="shared" si="3"/>
        <v>0</v>
      </c>
      <c r="R22" s="78"/>
    </row>
    <row r="23" spans="3:15" ht="12.75">
      <c r="C23" s="1"/>
      <c r="D23" s="91"/>
      <c r="E23" s="91"/>
      <c r="F23" s="91"/>
      <c r="G23" s="91"/>
      <c r="H23" s="91"/>
      <c r="I23" s="91"/>
      <c r="J23" s="91"/>
      <c r="K23" s="91"/>
      <c r="L23" s="91"/>
      <c r="O23" s="92" t="s">
        <v>67</v>
      </c>
    </row>
  </sheetData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A1">
      <selection activeCell="I2" sqref="I2:N2"/>
    </sheetView>
  </sheetViews>
  <sheetFormatPr defaultColWidth="11.421875" defaultRowHeight="12.75"/>
  <cols>
    <col min="1" max="1" width="6.140625" style="104" bestFit="1" customWidth="1"/>
    <col min="2" max="2" width="5.140625" style="104" bestFit="1" customWidth="1"/>
    <col min="3" max="3" width="3.28125" style="107" bestFit="1" customWidth="1"/>
    <col min="4" max="4" width="22.140625" style="106" customWidth="1"/>
    <col min="5" max="5" width="3.140625" style="106" customWidth="1"/>
    <col min="6" max="6" width="6.7109375" style="104" customWidth="1"/>
    <col min="7" max="7" width="19.421875" style="106" customWidth="1"/>
    <col min="8" max="35" width="4.00390625" style="106" customWidth="1"/>
    <col min="36" max="16384" width="11.421875" style="106" customWidth="1"/>
  </cols>
  <sheetData>
    <row r="1" spans="3:22" ht="13.5" thickBot="1">
      <c r="C1" s="105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</row>
    <row r="2" spans="6:22" ht="16.5" customHeight="1" thickBot="1">
      <c r="F2" s="5" t="s">
        <v>1</v>
      </c>
      <c r="G2" s="6" t="s">
        <v>229</v>
      </c>
      <c r="H2" s="1"/>
      <c r="I2" s="7" t="s">
        <v>3</v>
      </c>
      <c r="K2" s="325" t="s">
        <v>314</v>
      </c>
      <c r="L2" s="325"/>
      <c r="M2" s="325"/>
      <c r="N2" s="325"/>
      <c r="O2" s="1"/>
      <c r="P2" s="311" t="s">
        <v>211</v>
      </c>
      <c r="Q2" s="311"/>
      <c r="R2" s="313"/>
      <c r="S2" s="1"/>
      <c r="V2" s="3"/>
    </row>
    <row r="3" spans="6:22" ht="13.5" customHeight="1" thickBot="1">
      <c r="F3" s="3"/>
      <c r="G3" s="1"/>
      <c r="H3" s="108"/>
      <c r="I3" s="108"/>
      <c r="J3" s="1"/>
      <c r="K3" s="1"/>
      <c r="L3" s="1"/>
      <c r="M3" s="1"/>
      <c r="N3" s="1"/>
      <c r="O3" s="1"/>
      <c r="P3" s="312"/>
      <c r="Q3" s="312"/>
      <c r="R3" s="130"/>
      <c r="S3" s="1"/>
      <c r="T3" s="1"/>
      <c r="U3" s="1"/>
      <c r="V3" s="3"/>
    </row>
    <row r="4" spans="6:22" ht="12.75">
      <c r="F4" s="106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09"/>
      <c r="X7" s="109"/>
      <c r="Y7" s="109"/>
      <c r="Z7" s="109"/>
      <c r="AA7" s="109"/>
      <c r="AB7" s="109"/>
      <c r="AC7" s="109"/>
      <c r="AD7" s="110"/>
      <c r="AE7" s="110"/>
      <c r="AF7" s="110"/>
    </row>
    <row r="8" spans="1:35" s="117" customFormat="1" ht="14.25" customHeight="1" thickBot="1">
      <c r="A8" s="16" t="s">
        <v>8</v>
      </c>
      <c r="B8" s="16" t="s">
        <v>9</v>
      </c>
      <c r="C8" s="62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11" t="s">
        <v>21</v>
      </c>
      <c r="I8" s="111" t="s">
        <v>90</v>
      </c>
      <c r="J8" s="111" t="s">
        <v>25</v>
      </c>
      <c r="K8" s="111" t="s">
        <v>91</v>
      </c>
      <c r="L8" s="111" t="s">
        <v>92</v>
      </c>
      <c r="M8" s="111" t="s">
        <v>24</v>
      </c>
      <c r="N8" s="111" t="s">
        <v>93</v>
      </c>
      <c r="O8" s="111" t="s">
        <v>94</v>
      </c>
      <c r="P8" s="111" t="s">
        <v>26</v>
      </c>
      <c r="Q8" s="111" t="s">
        <v>95</v>
      </c>
      <c r="R8" s="111" t="s">
        <v>18</v>
      </c>
      <c r="S8" s="111" t="s">
        <v>22</v>
      </c>
      <c r="T8" s="111" t="s">
        <v>96</v>
      </c>
      <c r="U8" s="111" t="s">
        <v>97</v>
      </c>
      <c r="V8" s="245" t="s">
        <v>98</v>
      </c>
      <c r="W8" s="111" t="s">
        <v>28</v>
      </c>
      <c r="X8" s="245" t="s">
        <v>99</v>
      </c>
      <c r="Y8" s="245" t="s">
        <v>100</v>
      </c>
      <c r="Z8" s="245" t="s">
        <v>19</v>
      </c>
      <c r="AA8" s="245" t="s">
        <v>101</v>
      </c>
      <c r="AB8" s="245" t="s">
        <v>20</v>
      </c>
      <c r="AC8" s="245" t="s">
        <v>102</v>
      </c>
      <c r="AD8" s="246" t="s">
        <v>103</v>
      </c>
      <c r="AE8" s="246" t="s">
        <v>104</v>
      </c>
      <c r="AF8" s="247" t="s">
        <v>105</v>
      </c>
      <c r="AG8" s="116" t="s">
        <v>137</v>
      </c>
      <c r="AH8" s="116" t="s">
        <v>23</v>
      </c>
      <c r="AI8" s="116" t="s">
        <v>128</v>
      </c>
    </row>
    <row r="9" spans="1:35" s="125" customFormat="1" ht="24.75" customHeight="1" thickBot="1">
      <c r="A9" s="24" t="s">
        <v>30</v>
      </c>
      <c r="B9" s="24">
        <v>85</v>
      </c>
      <c r="C9" s="62">
        <v>1</v>
      </c>
      <c r="D9" s="118" t="s">
        <v>230</v>
      </c>
      <c r="E9" s="24" t="s">
        <v>32</v>
      </c>
      <c r="F9" s="24">
        <v>72</v>
      </c>
      <c r="G9" s="119" t="s">
        <v>158</v>
      </c>
      <c r="H9" s="120" t="s">
        <v>34</v>
      </c>
      <c r="I9" s="121"/>
      <c r="J9" s="121"/>
      <c r="K9" s="121"/>
      <c r="L9" s="121"/>
      <c r="M9" s="122" t="s">
        <v>34</v>
      </c>
      <c r="N9" s="121"/>
      <c r="O9" s="121"/>
      <c r="P9" s="121"/>
      <c r="Q9" s="121"/>
      <c r="R9" s="122" t="s">
        <v>35</v>
      </c>
      <c r="S9" s="121"/>
      <c r="T9" s="121"/>
      <c r="U9" s="121"/>
      <c r="V9" s="121"/>
      <c r="W9" s="122" t="s">
        <v>115</v>
      </c>
      <c r="X9" s="121"/>
      <c r="Y9" s="121"/>
      <c r="Z9" s="121"/>
      <c r="AA9" s="122"/>
      <c r="AB9" s="121"/>
      <c r="AC9" s="121"/>
      <c r="AD9" s="121"/>
      <c r="AE9" s="121"/>
      <c r="AF9" s="123"/>
      <c r="AG9" s="124"/>
      <c r="AH9" s="248"/>
      <c r="AI9" s="244" t="s">
        <v>51</v>
      </c>
    </row>
    <row r="10" spans="1:35" s="117" customFormat="1" ht="24.75" customHeight="1" thickBot="1">
      <c r="A10" s="24" t="s">
        <v>78</v>
      </c>
      <c r="B10" s="24">
        <v>37</v>
      </c>
      <c r="C10" s="62">
        <v>2</v>
      </c>
      <c r="D10" s="129" t="s">
        <v>231</v>
      </c>
      <c r="E10" s="24" t="s">
        <v>32</v>
      </c>
      <c r="F10" s="24">
        <v>72</v>
      </c>
      <c r="G10" s="119" t="s">
        <v>80</v>
      </c>
      <c r="H10" s="121"/>
      <c r="I10" s="121"/>
      <c r="J10" s="127" t="s">
        <v>34</v>
      </c>
      <c r="K10" s="121"/>
      <c r="L10" s="121"/>
      <c r="M10" s="121"/>
      <c r="N10" s="121"/>
      <c r="O10" s="127" t="s">
        <v>34</v>
      </c>
      <c r="P10" s="121"/>
      <c r="Q10" s="121"/>
      <c r="R10" s="121"/>
      <c r="S10" s="127" t="s">
        <v>34</v>
      </c>
      <c r="T10" s="121"/>
      <c r="U10" s="121"/>
      <c r="V10" s="121"/>
      <c r="W10" s="121"/>
      <c r="X10" s="121"/>
      <c r="Y10" s="127"/>
      <c r="Z10" s="121"/>
      <c r="AA10" s="121"/>
      <c r="AB10" s="127"/>
      <c r="AC10" s="121"/>
      <c r="AD10" s="121"/>
      <c r="AE10" s="121"/>
      <c r="AF10" s="123"/>
      <c r="AG10" s="128"/>
      <c r="AH10" s="128"/>
      <c r="AI10" s="139"/>
    </row>
    <row r="11" spans="1:35" s="117" customFormat="1" ht="24.75" customHeight="1" thickBot="1">
      <c r="A11" s="24" t="s">
        <v>30</v>
      </c>
      <c r="B11" s="24">
        <v>49</v>
      </c>
      <c r="C11" s="62">
        <v>3</v>
      </c>
      <c r="D11" s="129" t="s">
        <v>232</v>
      </c>
      <c r="E11" s="24" t="s">
        <v>32</v>
      </c>
      <c r="F11" s="24">
        <v>73</v>
      </c>
      <c r="G11" s="119" t="s">
        <v>233</v>
      </c>
      <c r="H11" s="133" t="s">
        <v>38</v>
      </c>
      <c r="I11" s="121"/>
      <c r="J11" s="121"/>
      <c r="K11" s="121"/>
      <c r="L11" s="121"/>
      <c r="M11" s="121"/>
      <c r="N11" s="121"/>
      <c r="O11" s="121"/>
      <c r="P11" s="127" t="s">
        <v>35</v>
      </c>
      <c r="Q11" s="121"/>
      <c r="R11" s="121"/>
      <c r="S11" s="121"/>
      <c r="T11" s="121"/>
      <c r="U11" s="127" t="s">
        <v>35</v>
      </c>
      <c r="V11" s="121"/>
      <c r="W11" s="121"/>
      <c r="X11" s="121"/>
      <c r="Y11" s="121"/>
      <c r="Z11" s="127"/>
      <c r="AA11" s="121"/>
      <c r="AB11" s="121"/>
      <c r="AC11" s="121"/>
      <c r="AD11" s="127"/>
      <c r="AE11" s="121"/>
      <c r="AF11" s="123"/>
      <c r="AG11" s="128"/>
      <c r="AH11" s="134"/>
      <c r="AI11" s="128"/>
    </row>
    <row r="12" spans="1:35" s="117" customFormat="1" ht="24.75" customHeight="1" thickBot="1">
      <c r="A12" s="24" t="s">
        <v>30</v>
      </c>
      <c r="B12" s="24">
        <v>53</v>
      </c>
      <c r="C12" s="62">
        <v>4</v>
      </c>
      <c r="D12" s="118" t="s">
        <v>234</v>
      </c>
      <c r="E12" s="24" t="s">
        <v>32</v>
      </c>
      <c r="F12" s="24">
        <v>73</v>
      </c>
      <c r="G12" s="119" t="s">
        <v>235</v>
      </c>
      <c r="H12" s="121"/>
      <c r="I12" s="121"/>
      <c r="J12" s="127" t="s">
        <v>35</v>
      </c>
      <c r="K12" s="121"/>
      <c r="L12" s="121"/>
      <c r="M12" s="121"/>
      <c r="N12" s="127" t="s">
        <v>144</v>
      </c>
      <c r="O12" s="121"/>
      <c r="P12" s="121"/>
      <c r="Q12" s="121"/>
      <c r="R12" s="127" t="s">
        <v>34</v>
      </c>
      <c r="S12" s="121"/>
      <c r="T12" s="121"/>
      <c r="U12" s="121"/>
      <c r="V12" s="127"/>
      <c r="W12" s="121"/>
      <c r="X12" s="121"/>
      <c r="Y12" s="121"/>
      <c r="Z12" s="121"/>
      <c r="AA12" s="121"/>
      <c r="AB12" s="121"/>
      <c r="AC12" s="121"/>
      <c r="AD12" s="121"/>
      <c r="AE12" s="127"/>
      <c r="AF12" s="123"/>
      <c r="AG12" s="249"/>
      <c r="AH12" s="250" t="s">
        <v>34</v>
      </c>
      <c r="AI12" s="128"/>
    </row>
    <row r="13" spans="1:35" s="117" customFormat="1" ht="24.75" customHeight="1" thickBot="1">
      <c r="A13" s="24" t="s">
        <v>30</v>
      </c>
      <c r="B13" s="24">
        <v>85</v>
      </c>
      <c r="C13" s="62">
        <v>5</v>
      </c>
      <c r="D13" s="129" t="s">
        <v>236</v>
      </c>
      <c r="E13" s="24" t="s">
        <v>32</v>
      </c>
      <c r="F13" s="24">
        <v>73</v>
      </c>
      <c r="G13" s="119" t="s">
        <v>237</v>
      </c>
      <c r="H13" s="121"/>
      <c r="I13" s="121"/>
      <c r="J13" s="121"/>
      <c r="K13" s="127" t="s">
        <v>34</v>
      </c>
      <c r="L13" s="121"/>
      <c r="M13" s="121"/>
      <c r="N13" s="121"/>
      <c r="O13" s="121"/>
      <c r="P13" s="127" t="s">
        <v>34</v>
      </c>
      <c r="Q13" s="121"/>
      <c r="R13" s="121"/>
      <c r="S13" s="121"/>
      <c r="T13" s="121"/>
      <c r="U13" s="121"/>
      <c r="V13" s="121"/>
      <c r="W13" s="127" t="s">
        <v>34</v>
      </c>
      <c r="X13" s="121"/>
      <c r="Y13" s="121"/>
      <c r="Z13" s="121"/>
      <c r="AA13" s="121"/>
      <c r="AB13" s="127"/>
      <c r="AC13" s="121"/>
      <c r="AD13" s="121"/>
      <c r="AE13" s="121"/>
      <c r="AF13" s="135"/>
      <c r="AG13" s="251"/>
      <c r="AH13" s="250" t="s">
        <v>38</v>
      </c>
      <c r="AI13" s="128"/>
    </row>
    <row r="14" spans="1:35" s="117" customFormat="1" ht="24.75" customHeight="1" thickBot="1">
      <c r="A14" s="24" t="s">
        <v>30</v>
      </c>
      <c r="B14" s="24">
        <v>44</v>
      </c>
      <c r="C14" s="62">
        <v>6</v>
      </c>
      <c r="D14" s="129" t="s">
        <v>238</v>
      </c>
      <c r="E14" s="24" t="s">
        <v>32</v>
      </c>
      <c r="F14" s="24">
        <v>74</v>
      </c>
      <c r="G14" s="119" t="s">
        <v>239</v>
      </c>
      <c r="H14" s="121"/>
      <c r="I14" s="121"/>
      <c r="J14" s="121"/>
      <c r="K14" s="121"/>
      <c r="L14" s="121"/>
      <c r="M14" s="127" t="s">
        <v>35</v>
      </c>
      <c r="N14" s="121"/>
      <c r="O14" s="121"/>
      <c r="P14" s="121"/>
      <c r="Q14" s="127" t="s">
        <v>34</v>
      </c>
      <c r="R14" s="121"/>
      <c r="S14" s="127" t="s">
        <v>144</v>
      </c>
      <c r="T14" s="121"/>
      <c r="U14" s="121"/>
      <c r="V14" s="121"/>
      <c r="W14" s="121"/>
      <c r="X14" s="121"/>
      <c r="Y14" s="121"/>
      <c r="Z14" s="127"/>
      <c r="AA14" s="121"/>
      <c r="AB14" s="121"/>
      <c r="AC14" s="127"/>
      <c r="AD14" s="121"/>
      <c r="AE14" s="121"/>
      <c r="AF14" s="123"/>
      <c r="AG14" s="250" t="s">
        <v>34</v>
      </c>
      <c r="AH14" s="139"/>
      <c r="AI14" s="128"/>
    </row>
    <row r="15" spans="1:35" s="117" customFormat="1" ht="24.75" customHeight="1" thickBot="1">
      <c r="A15" s="24" t="s">
        <v>30</v>
      </c>
      <c r="B15" s="24">
        <v>44</v>
      </c>
      <c r="C15" s="62">
        <v>7</v>
      </c>
      <c r="D15" s="129" t="s">
        <v>240</v>
      </c>
      <c r="E15" s="24" t="s">
        <v>32</v>
      </c>
      <c r="F15" s="24">
        <v>74</v>
      </c>
      <c r="G15" s="119" t="s">
        <v>119</v>
      </c>
      <c r="H15" s="121"/>
      <c r="I15" s="121"/>
      <c r="J15" s="121"/>
      <c r="K15" s="121"/>
      <c r="L15" s="127" t="s">
        <v>34</v>
      </c>
      <c r="M15" s="121"/>
      <c r="N15" s="121"/>
      <c r="O15" s="127" t="s">
        <v>35</v>
      </c>
      <c r="P15" s="121"/>
      <c r="Q15" s="121"/>
      <c r="R15" s="121"/>
      <c r="S15" s="121"/>
      <c r="T15" s="121"/>
      <c r="U15" s="127" t="s">
        <v>34</v>
      </c>
      <c r="V15" s="121"/>
      <c r="W15" s="121"/>
      <c r="X15" s="127"/>
      <c r="Y15" s="121"/>
      <c r="Z15" s="121"/>
      <c r="AA15" s="127"/>
      <c r="AB15" s="121"/>
      <c r="AC15" s="121"/>
      <c r="AD15" s="121"/>
      <c r="AE15" s="121"/>
      <c r="AF15" s="123"/>
      <c r="AG15" s="250" t="s">
        <v>35</v>
      </c>
      <c r="AH15" s="128"/>
      <c r="AI15" s="134"/>
    </row>
    <row r="16" spans="1:35" s="117" customFormat="1" ht="24.75" customHeight="1" thickBot="1">
      <c r="A16" s="24" t="s">
        <v>30</v>
      </c>
      <c r="B16" s="24">
        <v>44</v>
      </c>
      <c r="C16" s="62">
        <v>8</v>
      </c>
      <c r="D16" s="129" t="s">
        <v>241</v>
      </c>
      <c r="E16" s="24" t="s">
        <v>32</v>
      </c>
      <c r="F16" s="24">
        <v>74</v>
      </c>
      <c r="G16" s="119" t="s">
        <v>176</v>
      </c>
      <c r="H16" s="121"/>
      <c r="I16" s="127" t="s">
        <v>34</v>
      </c>
      <c r="J16" s="121"/>
      <c r="K16" s="121"/>
      <c r="L16" s="121"/>
      <c r="M16" s="121"/>
      <c r="N16" s="127" t="s">
        <v>34</v>
      </c>
      <c r="O16" s="121"/>
      <c r="P16" s="121"/>
      <c r="Q16" s="121"/>
      <c r="R16" s="121"/>
      <c r="S16" s="121"/>
      <c r="T16" s="138" t="s">
        <v>34</v>
      </c>
      <c r="U16" s="121"/>
      <c r="V16" s="121"/>
      <c r="W16" s="121"/>
      <c r="X16" s="121"/>
      <c r="Y16" s="127"/>
      <c r="Z16" s="121"/>
      <c r="AA16" s="121"/>
      <c r="AB16" s="121"/>
      <c r="AC16" s="121"/>
      <c r="AD16" s="127"/>
      <c r="AE16" s="121"/>
      <c r="AF16" s="123"/>
      <c r="AG16" s="139"/>
      <c r="AH16" s="249"/>
      <c r="AI16" s="136" t="s">
        <v>34</v>
      </c>
    </row>
    <row r="17" spans="1:35" s="117" customFormat="1" ht="24.75" customHeight="1" thickBot="1">
      <c r="A17" s="24" t="s">
        <v>30</v>
      </c>
      <c r="B17" s="24">
        <v>85</v>
      </c>
      <c r="C17" s="62">
        <v>9</v>
      </c>
      <c r="D17" s="129" t="s">
        <v>242</v>
      </c>
      <c r="E17" s="24" t="s">
        <v>32</v>
      </c>
      <c r="F17" s="24">
        <v>74</v>
      </c>
      <c r="G17" s="119" t="s">
        <v>243</v>
      </c>
      <c r="H17" s="121"/>
      <c r="I17" s="121"/>
      <c r="J17" s="121"/>
      <c r="K17" s="127" t="s">
        <v>117</v>
      </c>
      <c r="L17" s="121"/>
      <c r="M17" s="121"/>
      <c r="N17" s="121"/>
      <c r="O17" s="121"/>
      <c r="P17" s="121"/>
      <c r="Q17" s="127" t="s">
        <v>35</v>
      </c>
      <c r="R17" s="121"/>
      <c r="S17" s="121"/>
      <c r="T17" s="127" t="s">
        <v>35</v>
      </c>
      <c r="U17" s="121"/>
      <c r="V17" s="121"/>
      <c r="W17" s="121"/>
      <c r="X17" s="127"/>
      <c r="Y17" s="121"/>
      <c r="Z17" s="121"/>
      <c r="AA17" s="121"/>
      <c r="AB17" s="121"/>
      <c r="AC17" s="121"/>
      <c r="AD17" s="121"/>
      <c r="AE17" s="127"/>
      <c r="AF17" s="123"/>
      <c r="AG17" s="128"/>
      <c r="AH17" s="128"/>
      <c r="AI17" s="139"/>
    </row>
    <row r="18" spans="1:35" s="117" customFormat="1" ht="24.75" customHeight="1" thickBot="1">
      <c r="A18" s="24" t="s">
        <v>30</v>
      </c>
      <c r="B18" s="24">
        <v>85</v>
      </c>
      <c r="C18" s="62">
        <v>10</v>
      </c>
      <c r="D18" s="129" t="s">
        <v>244</v>
      </c>
      <c r="E18" s="24" t="s">
        <v>32</v>
      </c>
      <c r="F18" s="24">
        <v>75</v>
      </c>
      <c r="G18" s="119" t="s">
        <v>245</v>
      </c>
      <c r="H18" s="140"/>
      <c r="I18" s="127" t="s">
        <v>35</v>
      </c>
      <c r="J18" s="140"/>
      <c r="K18" s="140"/>
      <c r="L18" s="127" t="s">
        <v>35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27"/>
      <c r="W18" s="140"/>
      <c r="X18" s="140"/>
      <c r="Y18" s="140"/>
      <c r="Z18" s="140"/>
      <c r="AA18" s="140"/>
      <c r="AB18" s="140"/>
      <c r="AC18" s="127"/>
      <c r="AD18" s="140"/>
      <c r="AE18" s="140"/>
      <c r="AF18" s="135"/>
      <c r="AG18" s="128"/>
      <c r="AH18" s="128"/>
      <c r="AI18" s="128"/>
    </row>
    <row r="19" spans="4:17" ht="24.75" customHeight="1" thickBot="1">
      <c r="D19" s="141"/>
      <c r="E19" s="142"/>
      <c r="F19" s="142"/>
      <c r="G19" s="141"/>
      <c r="M19" s="132" t="s">
        <v>52</v>
      </c>
      <c r="N19" s="132"/>
      <c r="O19" s="132"/>
      <c r="P19" s="132"/>
      <c r="Q19" s="132"/>
    </row>
    <row r="20" spans="1:32" s="117" customFormat="1" ht="24" customHeight="1" thickBot="1">
      <c r="A20" s="16" t="s">
        <v>8</v>
      </c>
      <c r="B20" s="16" t="s">
        <v>9</v>
      </c>
      <c r="C20" s="62" t="s">
        <v>10</v>
      </c>
      <c r="D20" s="16" t="s">
        <v>11</v>
      </c>
      <c r="E20" s="16" t="s">
        <v>12</v>
      </c>
      <c r="F20" s="17" t="s">
        <v>53</v>
      </c>
      <c r="G20" s="143" t="s">
        <v>14</v>
      </c>
      <c r="H20" s="144" t="s">
        <v>54</v>
      </c>
      <c r="I20" s="145" t="s">
        <v>55</v>
      </c>
      <c r="J20" s="145" t="s">
        <v>56</v>
      </c>
      <c r="K20" s="145" t="s">
        <v>57</v>
      </c>
      <c r="L20" s="146" t="s">
        <v>58</v>
      </c>
      <c r="M20" s="147" t="s">
        <v>59</v>
      </c>
      <c r="N20" s="148" t="s">
        <v>60</v>
      </c>
      <c r="O20" s="148" t="s">
        <v>61</v>
      </c>
      <c r="P20" s="149" t="s">
        <v>62</v>
      </c>
      <c r="Q20" s="150" t="s">
        <v>63</v>
      </c>
      <c r="R20" s="151" t="s">
        <v>64</v>
      </c>
      <c r="T20" s="314" t="s">
        <v>127</v>
      </c>
      <c r="U20" s="314"/>
      <c r="V20" s="314"/>
      <c r="W20" s="314"/>
      <c r="X20" s="314"/>
      <c r="AD20" s="152" t="s">
        <v>53</v>
      </c>
      <c r="AE20" s="153" t="s">
        <v>65</v>
      </c>
      <c r="AF20" s="154" t="s">
        <v>66</v>
      </c>
    </row>
    <row r="21" spans="1:32" ht="15.75" customHeight="1">
      <c r="A21" s="24" t="str">
        <f aca="true" t="shared" si="0" ref="A21:B30">A9</f>
        <v>PDL</v>
      </c>
      <c r="B21" s="24">
        <f t="shared" si="0"/>
        <v>85</v>
      </c>
      <c r="C21" s="62">
        <v>1</v>
      </c>
      <c r="D21" s="155" t="str">
        <f aca="true" t="shared" si="1" ref="D21:E30">D9</f>
        <v>SOULARD Adrien</v>
      </c>
      <c r="E21" s="24" t="str">
        <f t="shared" si="1"/>
        <v>M</v>
      </c>
      <c r="F21" s="24"/>
      <c r="G21" s="156" t="str">
        <f aca="true" t="shared" si="2" ref="G21:G30">G9</f>
        <v>JUDO CLUB FULGENTAIS</v>
      </c>
      <c r="H21" s="73">
        <v>0</v>
      </c>
      <c r="I21" s="74">
        <v>0</v>
      </c>
      <c r="J21" s="74">
        <v>10</v>
      </c>
      <c r="K21" s="74">
        <v>10</v>
      </c>
      <c r="L21" s="75"/>
      <c r="M21" s="73">
        <v>0</v>
      </c>
      <c r="N21" s="74"/>
      <c r="O21" s="76"/>
      <c r="P21" s="75"/>
      <c r="Q21" s="157">
        <f aca="true" t="shared" si="3" ref="Q21:Q30">SUM(H21:P21)</f>
        <v>20</v>
      </c>
      <c r="R21" s="158"/>
      <c r="T21" s="315"/>
      <c r="U21" s="315"/>
      <c r="V21" s="315"/>
      <c r="W21" s="315"/>
      <c r="X21" s="315"/>
      <c r="AD21" s="159"/>
      <c r="AE21" s="316">
        <v>7</v>
      </c>
      <c r="AF21" s="318">
        <v>10</v>
      </c>
    </row>
    <row r="22" spans="1:32" ht="15.75" customHeight="1" thickBot="1">
      <c r="A22" s="24" t="str">
        <f t="shared" si="0"/>
        <v>TBO</v>
      </c>
      <c r="B22" s="24">
        <f t="shared" si="0"/>
        <v>37</v>
      </c>
      <c r="C22" s="62">
        <v>2</v>
      </c>
      <c r="D22" s="155" t="str">
        <f t="shared" si="1"/>
        <v>WOLFENSPERGER Remi</v>
      </c>
      <c r="E22" s="24" t="str">
        <f t="shared" si="1"/>
        <v>M</v>
      </c>
      <c r="F22" s="24"/>
      <c r="G22" s="156" t="str">
        <f t="shared" si="2"/>
        <v>JUDO CLUB DE SAVONNIERES</v>
      </c>
      <c r="H22" s="83">
        <v>0</v>
      </c>
      <c r="I22" s="84">
        <v>0</v>
      </c>
      <c r="J22" s="84">
        <v>0</v>
      </c>
      <c r="K22" s="84"/>
      <c r="L22" s="85"/>
      <c r="M22" s="83"/>
      <c r="N22" s="84"/>
      <c r="O22" s="78"/>
      <c r="P22" s="85"/>
      <c r="Q22" s="157">
        <f t="shared" si="3"/>
        <v>0</v>
      </c>
      <c r="R22" s="158"/>
      <c r="T22" s="162" t="s">
        <v>15</v>
      </c>
      <c r="U22" s="163" t="s">
        <v>128</v>
      </c>
      <c r="V22" s="162" t="s">
        <v>129</v>
      </c>
      <c r="W22" s="162" t="s">
        <v>130</v>
      </c>
      <c r="X22" s="162" t="s">
        <v>29</v>
      </c>
      <c r="AD22" s="159"/>
      <c r="AE22" s="317"/>
      <c r="AF22" s="319"/>
    </row>
    <row r="23" spans="1:30" ht="15.75" customHeight="1">
      <c r="A23" s="24" t="str">
        <f t="shared" si="0"/>
        <v>PDL</v>
      </c>
      <c r="B23" s="24">
        <f t="shared" si="0"/>
        <v>49</v>
      </c>
      <c r="C23" s="62">
        <v>3</v>
      </c>
      <c r="D23" s="155" t="str">
        <f t="shared" si="1"/>
        <v>BEAUGENDRE Ronan</v>
      </c>
      <c r="E23" s="24" t="str">
        <f t="shared" si="1"/>
        <v>M</v>
      </c>
      <c r="F23" s="24"/>
      <c r="G23" s="156" t="str">
        <f t="shared" si="2"/>
        <v>JC ANJOU</v>
      </c>
      <c r="H23" s="83">
        <v>7</v>
      </c>
      <c r="I23" s="84">
        <v>10</v>
      </c>
      <c r="J23" s="84">
        <v>10</v>
      </c>
      <c r="K23" s="84"/>
      <c r="L23" s="85"/>
      <c r="M23" s="83"/>
      <c r="N23" s="84"/>
      <c r="O23" s="78"/>
      <c r="P23" s="85"/>
      <c r="Q23" s="157">
        <f t="shared" si="3"/>
        <v>27</v>
      </c>
      <c r="R23" s="158"/>
      <c r="T23" s="163" t="s">
        <v>23</v>
      </c>
      <c r="U23" s="162" t="s">
        <v>27</v>
      </c>
      <c r="V23" s="162" t="s">
        <v>131</v>
      </c>
      <c r="W23" s="162" t="s">
        <v>17</v>
      </c>
      <c r="X23" s="162" t="s">
        <v>106</v>
      </c>
      <c r="AD23" s="159"/>
    </row>
    <row r="24" spans="1:30" ht="15.75" customHeight="1">
      <c r="A24" s="24" t="str">
        <f t="shared" si="0"/>
        <v>PDL</v>
      </c>
      <c r="B24" s="24">
        <f t="shared" si="0"/>
        <v>53</v>
      </c>
      <c r="C24" s="62">
        <v>4</v>
      </c>
      <c r="D24" s="155" t="str">
        <f t="shared" si="1"/>
        <v>BEILLARD Aymeric</v>
      </c>
      <c r="E24" s="24" t="str">
        <f t="shared" si="1"/>
        <v>M</v>
      </c>
      <c r="F24" s="24"/>
      <c r="G24" s="156" t="str">
        <f t="shared" si="2"/>
        <v>C ATHLETIQUE EVRON</v>
      </c>
      <c r="H24" s="83">
        <v>10</v>
      </c>
      <c r="I24" s="84">
        <v>10</v>
      </c>
      <c r="J24" s="84">
        <v>0</v>
      </c>
      <c r="K24" s="84"/>
      <c r="L24" s="85"/>
      <c r="M24" s="83">
        <v>0</v>
      </c>
      <c r="N24" s="84"/>
      <c r="O24" s="78"/>
      <c r="P24" s="85"/>
      <c r="Q24" s="157">
        <f t="shared" si="3"/>
        <v>20</v>
      </c>
      <c r="R24" s="158"/>
      <c r="T24" s="162" t="s">
        <v>132</v>
      </c>
      <c r="U24" s="162" t="s">
        <v>133</v>
      </c>
      <c r="V24" s="162" t="s">
        <v>16</v>
      </c>
      <c r="W24" s="162" t="s">
        <v>134</v>
      </c>
      <c r="X24" s="162" t="s">
        <v>135</v>
      </c>
      <c r="AD24" s="159"/>
    </row>
    <row r="25" spans="1:30" ht="15.75" customHeight="1">
      <c r="A25" s="24" t="str">
        <f t="shared" si="0"/>
        <v>PDL</v>
      </c>
      <c r="B25" s="24">
        <f t="shared" si="0"/>
        <v>85</v>
      </c>
      <c r="C25" s="62">
        <v>5</v>
      </c>
      <c r="D25" s="155" t="str">
        <f t="shared" si="1"/>
        <v>GAUVRIT Alexandre</v>
      </c>
      <c r="E25" s="24" t="str">
        <f t="shared" si="1"/>
        <v>M</v>
      </c>
      <c r="F25" s="24"/>
      <c r="G25" s="156" t="str">
        <f t="shared" si="2"/>
        <v>JUDO CLUB DIONYSIEN ET D.A.</v>
      </c>
      <c r="H25" s="83">
        <v>0</v>
      </c>
      <c r="I25" s="84">
        <v>0</v>
      </c>
      <c r="J25" s="84">
        <v>0</v>
      </c>
      <c r="K25" s="84"/>
      <c r="L25" s="85"/>
      <c r="M25" s="83">
        <v>7</v>
      </c>
      <c r="N25" s="84"/>
      <c r="O25" s="78"/>
      <c r="P25" s="85"/>
      <c r="Q25" s="157">
        <f t="shared" si="3"/>
        <v>7</v>
      </c>
      <c r="R25" s="158"/>
      <c r="T25" s="162" t="s">
        <v>136</v>
      </c>
      <c r="U25" s="163" t="s">
        <v>137</v>
      </c>
      <c r="V25" s="162" t="s">
        <v>138</v>
      </c>
      <c r="W25" s="162" t="s">
        <v>139</v>
      </c>
      <c r="X25" s="162" t="s">
        <v>140</v>
      </c>
      <c r="AD25" s="159"/>
    </row>
    <row r="26" spans="1:18" ht="15.75" customHeight="1">
      <c r="A26" s="24" t="str">
        <f t="shared" si="0"/>
        <v>PDL</v>
      </c>
      <c r="B26" s="24">
        <f t="shared" si="0"/>
        <v>44</v>
      </c>
      <c r="C26" s="62">
        <v>6</v>
      </c>
      <c r="D26" s="155" t="str">
        <f t="shared" si="1"/>
        <v>BRIODEAU Mattis</v>
      </c>
      <c r="E26" s="24" t="str">
        <f t="shared" si="1"/>
        <v>M</v>
      </c>
      <c r="F26" s="24"/>
      <c r="G26" s="156" t="str">
        <f t="shared" si="2"/>
        <v>GRANDCHAMP ARTS MARTIAUX</v>
      </c>
      <c r="H26" s="83">
        <v>10</v>
      </c>
      <c r="I26" s="84">
        <v>0</v>
      </c>
      <c r="J26" s="84">
        <v>10</v>
      </c>
      <c r="K26" s="84"/>
      <c r="L26" s="85"/>
      <c r="M26" s="83">
        <v>0</v>
      </c>
      <c r="N26" s="84"/>
      <c r="O26" s="78"/>
      <c r="P26" s="85"/>
      <c r="Q26" s="157">
        <f t="shared" si="3"/>
        <v>20</v>
      </c>
      <c r="R26" s="158"/>
    </row>
    <row r="27" spans="1:29" ht="15.75" customHeight="1">
      <c r="A27" s="24" t="str">
        <f t="shared" si="0"/>
        <v>PDL</v>
      </c>
      <c r="B27" s="24">
        <f t="shared" si="0"/>
        <v>44</v>
      </c>
      <c r="C27" s="62">
        <v>7</v>
      </c>
      <c r="D27" s="155" t="str">
        <f t="shared" si="1"/>
        <v>GILARD Kevin</v>
      </c>
      <c r="E27" s="24" t="str">
        <f t="shared" si="1"/>
        <v>M</v>
      </c>
      <c r="F27" s="24"/>
      <c r="G27" s="156" t="str">
        <f t="shared" si="2"/>
        <v>ETOILE SP HTE GOULAINE</v>
      </c>
      <c r="H27" s="83">
        <v>0</v>
      </c>
      <c r="I27" s="84">
        <v>10</v>
      </c>
      <c r="J27" s="84">
        <v>0</v>
      </c>
      <c r="K27" s="84"/>
      <c r="L27" s="85"/>
      <c r="M27" s="164">
        <v>10</v>
      </c>
      <c r="N27" s="165"/>
      <c r="O27" s="166"/>
      <c r="P27" s="167"/>
      <c r="Q27" s="157">
        <f t="shared" si="3"/>
        <v>20</v>
      </c>
      <c r="R27" s="158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ht="15.75" customHeight="1">
      <c r="A28" s="24" t="str">
        <f t="shared" si="0"/>
        <v>PDL</v>
      </c>
      <c r="B28" s="24">
        <f t="shared" si="0"/>
        <v>44</v>
      </c>
      <c r="C28" s="62">
        <v>8</v>
      </c>
      <c r="D28" s="155" t="str">
        <f t="shared" si="1"/>
        <v>RIANT Thomas</v>
      </c>
      <c r="E28" s="24" t="str">
        <f t="shared" si="1"/>
        <v>M</v>
      </c>
      <c r="F28" s="24"/>
      <c r="G28" s="156" t="str">
        <f t="shared" si="2"/>
        <v>ASPTT NANTES JUDO</v>
      </c>
      <c r="H28" s="83">
        <v>0</v>
      </c>
      <c r="I28" s="84">
        <v>0</v>
      </c>
      <c r="J28" s="84">
        <v>0</v>
      </c>
      <c r="K28" s="84"/>
      <c r="L28" s="85"/>
      <c r="M28" s="83">
        <v>0</v>
      </c>
      <c r="N28" s="84"/>
      <c r="O28" s="78"/>
      <c r="P28" s="85"/>
      <c r="Q28" s="157">
        <f t="shared" si="3"/>
        <v>0</v>
      </c>
      <c r="R28" s="158"/>
      <c r="Z28" s="117"/>
      <c r="AA28" s="117"/>
      <c r="AB28" s="117"/>
      <c r="AC28" s="117"/>
    </row>
    <row r="29" spans="1:18" ht="15.75" customHeight="1">
      <c r="A29" s="24" t="str">
        <f t="shared" si="0"/>
        <v>PDL</v>
      </c>
      <c r="B29" s="24">
        <f t="shared" si="0"/>
        <v>85</v>
      </c>
      <c r="C29" s="62">
        <v>9</v>
      </c>
      <c r="D29" s="155" t="str">
        <f t="shared" si="1"/>
        <v>VRIGNAUD Thomas</v>
      </c>
      <c r="E29" s="24" t="str">
        <f t="shared" si="1"/>
        <v>M</v>
      </c>
      <c r="F29" s="24"/>
      <c r="G29" s="156" t="str">
        <f t="shared" si="2"/>
        <v>J C YONNAIS</v>
      </c>
      <c r="H29" s="83">
        <v>10</v>
      </c>
      <c r="I29" s="84">
        <v>10</v>
      </c>
      <c r="J29" s="84">
        <v>10</v>
      </c>
      <c r="K29" s="84"/>
      <c r="L29" s="85"/>
      <c r="M29" s="83"/>
      <c r="N29" s="84"/>
      <c r="O29" s="78"/>
      <c r="P29" s="85"/>
      <c r="Q29" s="157">
        <f t="shared" si="3"/>
        <v>30</v>
      </c>
      <c r="R29" s="158"/>
    </row>
    <row r="30" spans="1:18" ht="15.75" customHeight="1" thickBot="1">
      <c r="A30" s="24" t="str">
        <f t="shared" si="0"/>
        <v>PDL</v>
      </c>
      <c r="B30" s="24">
        <f t="shared" si="0"/>
        <v>85</v>
      </c>
      <c r="C30" s="62">
        <v>10</v>
      </c>
      <c r="D30" s="155" t="str">
        <f t="shared" si="1"/>
        <v>ARNAUD Cyrille</v>
      </c>
      <c r="E30" s="24" t="str">
        <f t="shared" si="1"/>
        <v>M</v>
      </c>
      <c r="F30" s="24"/>
      <c r="G30" s="156" t="str">
        <f t="shared" si="2"/>
        <v>JUDO CLUB CHALLANDAIS</v>
      </c>
      <c r="H30" s="86">
        <v>10</v>
      </c>
      <c r="I30" s="87">
        <v>10</v>
      </c>
      <c r="J30" s="87"/>
      <c r="K30" s="87"/>
      <c r="L30" s="88"/>
      <c r="M30" s="86"/>
      <c r="N30" s="87"/>
      <c r="O30" s="89"/>
      <c r="P30" s="88"/>
      <c r="Q30" s="168">
        <f t="shared" si="3"/>
        <v>20</v>
      </c>
      <c r="R30" s="158"/>
    </row>
    <row r="31" spans="3:15" ht="12.75">
      <c r="C31" s="106"/>
      <c r="D31" s="169"/>
      <c r="E31" s="169"/>
      <c r="F31" s="169"/>
      <c r="G31" s="169"/>
      <c r="H31" s="169"/>
      <c r="I31" s="169"/>
      <c r="J31" s="169"/>
      <c r="K31" s="169"/>
      <c r="L31" s="169"/>
      <c r="M31" s="1"/>
      <c r="N31" s="92" t="s">
        <v>67</v>
      </c>
      <c r="O31" s="1"/>
    </row>
    <row r="32" spans="3:7" ht="11.25">
      <c r="C32" s="106"/>
      <c r="G32" s="170"/>
    </row>
    <row r="33" ht="9">
      <c r="C33" s="106"/>
    </row>
  </sheetData>
  <mergeCells count="8">
    <mergeCell ref="P1:R1"/>
    <mergeCell ref="P2:P3"/>
    <mergeCell ref="Q2:Q3"/>
    <mergeCell ref="R2:R3"/>
    <mergeCell ref="M19:Q19"/>
    <mergeCell ref="T20:X21"/>
    <mergeCell ref="AE21:AE22"/>
    <mergeCell ref="AF21:AF22"/>
  </mergeCell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J2" sqref="J2:O2"/>
    </sheetView>
  </sheetViews>
  <sheetFormatPr defaultColWidth="11.421875" defaultRowHeight="12.75"/>
  <cols>
    <col min="1" max="1" width="6.140625" style="211" customWidth="1"/>
    <col min="2" max="2" width="5.140625" style="211" customWidth="1"/>
    <col min="3" max="3" width="3.00390625" style="212" customWidth="1"/>
    <col min="4" max="4" width="22.57421875" style="211" customWidth="1"/>
    <col min="5" max="5" width="3.140625" style="211" customWidth="1"/>
    <col min="6" max="6" width="6.7109375" style="237" customWidth="1"/>
    <col min="7" max="7" width="22.00390625" style="211" customWidth="1"/>
    <col min="8" max="12" width="4.7109375" style="211" customWidth="1"/>
    <col min="13" max="14" width="5.28125" style="211" customWidth="1"/>
    <col min="15" max="27" width="4.7109375" style="211" customWidth="1"/>
    <col min="28" max="29" width="4.00390625" style="211" customWidth="1"/>
    <col min="30" max="16384" width="11.421875" style="211" customWidth="1"/>
  </cols>
  <sheetData>
    <row r="1" spans="3:23" s="171" customFormat="1" ht="13.5" thickBot="1">
      <c r="C1" s="172">
        <v>8</v>
      </c>
      <c r="D1" s="1"/>
      <c r="E1" s="1"/>
      <c r="F1" s="17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  <c r="W1" s="3"/>
    </row>
    <row r="2" spans="3:19" s="171" customFormat="1" ht="16.5" customHeight="1" thickBot="1">
      <c r="C2" s="4"/>
      <c r="D2" s="1"/>
      <c r="E2" s="1"/>
      <c r="F2" s="5" t="s">
        <v>1</v>
      </c>
      <c r="G2" s="6" t="s">
        <v>141</v>
      </c>
      <c r="H2" s="1"/>
      <c r="I2" s="1"/>
      <c r="J2" s="7" t="s">
        <v>3</v>
      </c>
      <c r="K2" s="106"/>
      <c r="L2" s="325" t="s">
        <v>314</v>
      </c>
      <c r="M2" s="325"/>
      <c r="N2" s="325"/>
      <c r="O2" s="325"/>
      <c r="P2" s="311" t="s">
        <v>4</v>
      </c>
      <c r="Q2" s="311"/>
      <c r="R2" s="313"/>
      <c r="S2" s="1"/>
    </row>
    <row r="3" spans="3:19" s="171" customFormat="1" ht="13.5" customHeight="1" thickBot="1">
      <c r="C3" s="4"/>
      <c r="D3" s="1"/>
      <c r="E3" s="1"/>
      <c r="F3" s="173"/>
      <c r="G3" s="1"/>
      <c r="H3" s="1"/>
      <c r="I3" s="1"/>
      <c r="J3" s="1"/>
      <c r="K3" s="1"/>
      <c r="L3" s="1"/>
      <c r="M3" s="1"/>
      <c r="N3" s="1"/>
      <c r="O3" s="1"/>
      <c r="P3" s="312"/>
      <c r="Q3" s="312"/>
      <c r="R3" s="130"/>
      <c r="S3" s="1"/>
    </row>
    <row r="4" spans="3:23" s="171" customFormat="1" ht="12.75">
      <c r="C4" s="4"/>
      <c r="D4" s="1"/>
      <c r="E4" s="1"/>
      <c r="F4" s="173"/>
      <c r="G4" s="305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</row>
    <row r="5" spans="3:23" s="171" customFormat="1" ht="12.75">
      <c r="C5" s="4"/>
      <c r="D5" s="1"/>
      <c r="E5" s="1"/>
      <c r="F5" s="12" t="s">
        <v>6</v>
      </c>
      <c r="G5" s="306"/>
      <c r="H5" s="1"/>
      <c r="I5" s="1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</row>
    <row r="6" spans="3:23" s="171" customFormat="1" ht="12.75">
      <c r="C6" s="4"/>
      <c r="D6" s="1"/>
      <c r="E6" s="1"/>
      <c r="F6" s="173"/>
      <c r="G6" s="307"/>
      <c r="H6" s="1"/>
      <c r="I6" s="1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</row>
    <row r="7" spans="3:23" s="171" customFormat="1" ht="13.5" thickBot="1">
      <c r="C7" s="4"/>
      <c r="D7" s="1"/>
      <c r="E7" s="1"/>
      <c r="F7" s="108"/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8"/>
      <c r="U7" s="1"/>
      <c r="V7" s="3"/>
      <c r="W7" s="3"/>
    </row>
    <row r="8" spans="1:29" s="176" customFormat="1" ht="18" customHeight="1" thickBot="1">
      <c r="A8" s="16" t="s">
        <v>8</v>
      </c>
      <c r="B8" s="16" t="s">
        <v>9</v>
      </c>
      <c r="C8" s="62" t="s">
        <v>10</v>
      </c>
      <c r="D8" s="16" t="s">
        <v>11</v>
      </c>
      <c r="E8" s="16" t="s">
        <v>12</v>
      </c>
      <c r="F8" s="17" t="s">
        <v>13</v>
      </c>
      <c r="G8" s="16" t="s">
        <v>14</v>
      </c>
      <c r="H8" s="174" t="s">
        <v>18</v>
      </c>
      <c r="I8" s="111" t="s">
        <v>29</v>
      </c>
      <c r="J8" s="111" t="s">
        <v>23</v>
      </c>
      <c r="K8" s="111" t="s">
        <v>138</v>
      </c>
      <c r="L8" s="111" t="s">
        <v>28</v>
      </c>
      <c r="M8" s="111" t="s">
        <v>22</v>
      </c>
      <c r="N8" s="114" t="s">
        <v>93</v>
      </c>
      <c r="O8" s="111" t="s">
        <v>26</v>
      </c>
      <c r="P8" s="112" t="s">
        <v>94</v>
      </c>
      <c r="Q8" s="111" t="s">
        <v>24</v>
      </c>
      <c r="R8" s="112" t="s">
        <v>25</v>
      </c>
      <c r="S8" s="111" t="s">
        <v>97</v>
      </c>
      <c r="T8" s="113" t="s">
        <v>136</v>
      </c>
      <c r="U8" s="111" t="s">
        <v>131</v>
      </c>
      <c r="V8" s="112" t="s">
        <v>103</v>
      </c>
      <c r="W8" s="111" t="s">
        <v>101</v>
      </c>
      <c r="X8" s="112" t="s">
        <v>20</v>
      </c>
      <c r="Y8" s="111" t="s">
        <v>19</v>
      </c>
      <c r="Z8" s="112" t="s">
        <v>128</v>
      </c>
      <c r="AA8" s="175" t="s">
        <v>137</v>
      </c>
      <c r="AB8" s="116" t="s">
        <v>21</v>
      </c>
      <c r="AC8" s="116" t="s">
        <v>106</v>
      </c>
    </row>
    <row r="9" spans="1:29" s="176" customFormat="1" ht="33.75" customHeight="1" thickBot="1">
      <c r="A9" s="24" t="s">
        <v>30</v>
      </c>
      <c r="B9" s="24">
        <v>49</v>
      </c>
      <c r="C9" s="177">
        <v>1</v>
      </c>
      <c r="D9" s="178" t="s">
        <v>142</v>
      </c>
      <c r="E9" s="24" t="s">
        <v>32</v>
      </c>
      <c r="F9" s="24">
        <v>75</v>
      </c>
      <c r="G9" s="119" t="s">
        <v>143</v>
      </c>
      <c r="H9" s="179" t="s">
        <v>38</v>
      </c>
      <c r="I9" s="180"/>
      <c r="J9" s="181"/>
      <c r="K9" s="181"/>
      <c r="L9" s="182" t="s">
        <v>115</v>
      </c>
      <c r="M9" s="181"/>
      <c r="N9" s="181"/>
      <c r="O9" s="181"/>
      <c r="P9" s="181"/>
      <c r="Q9" s="182" t="s">
        <v>41</v>
      </c>
      <c r="R9" s="183"/>
      <c r="S9" s="181"/>
      <c r="T9" s="181"/>
      <c r="U9" s="181"/>
      <c r="V9" s="183"/>
      <c r="W9" s="182" t="s">
        <v>34</v>
      </c>
      <c r="X9" s="181"/>
      <c r="Y9" s="181"/>
      <c r="Z9" s="184"/>
      <c r="AA9" s="185"/>
      <c r="AB9" s="186" t="s">
        <v>144</v>
      </c>
      <c r="AC9" s="187"/>
    </row>
    <row r="10" spans="1:29" s="176" customFormat="1" ht="33.75" customHeight="1" thickBot="1">
      <c r="A10" s="24" t="s">
        <v>30</v>
      </c>
      <c r="B10" s="24">
        <v>44</v>
      </c>
      <c r="C10" s="177">
        <v>2</v>
      </c>
      <c r="D10" s="188" t="s">
        <v>145</v>
      </c>
      <c r="E10" s="24" t="s">
        <v>32</v>
      </c>
      <c r="F10" s="24">
        <v>75</v>
      </c>
      <c r="G10" s="119" t="s">
        <v>146</v>
      </c>
      <c r="H10" s="189"/>
      <c r="I10" s="190" t="s">
        <v>38</v>
      </c>
      <c r="J10" s="191"/>
      <c r="K10" s="192"/>
      <c r="L10" s="192"/>
      <c r="M10" s="190" t="s">
        <v>48</v>
      </c>
      <c r="N10" s="192"/>
      <c r="O10" s="192"/>
      <c r="P10" s="190"/>
      <c r="Q10" s="193"/>
      <c r="R10" s="190"/>
      <c r="S10" s="191"/>
      <c r="T10" s="192"/>
      <c r="U10" s="192"/>
      <c r="V10" s="192"/>
      <c r="W10" s="191"/>
      <c r="X10" s="190"/>
      <c r="Y10" s="193"/>
      <c r="Z10" s="192"/>
      <c r="AA10" s="194"/>
      <c r="AB10" s="195"/>
      <c r="AC10" s="187"/>
    </row>
    <row r="11" spans="1:29" s="176" customFormat="1" ht="33.75" customHeight="1" thickBot="1">
      <c r="A11" s="24" t="s">
        <v>30</v>
      </c>
      <c r="B11" s="24">
        <v>72</v>
      </c>
      <c r="C11" s="177">
        <v>3</v>
      </c>
      <c r="D11" s="196" t="s">
        <v>147</v>
      </c>
      <c r="E11" s="24" t="s">
        <v>32</v>
      </c>
      <c r="F11" s="24">
        <v>76</v>
      </c>
      <c r="G11" s="119" t="s">
        <v>45</v>
      </c>
      <c r="H11" s="197"/>
      <c r="I11" s="190" t="s">
        <v>34</v>
      </c>
      <c r="J11" s="191"/>
      <c r="K11" s="192"/>
      <c r="L11" s="192"/>
      <c r="M11" s="192"/>
      <c r="N11" s="192"/>
      <c r="O11" s="190" t="s">
        <v>34</v>
      </c>
      <c r="P11" s="192"/>
      <c r="Q11" s="192"/>
      <c r="R11" s="181"/>
      <c r="S11" s="190" t="s">
        <v>38</v>
      </c>
      <c r="T11" s="192"/>
      <c r="U11" s="192"/>
      <c r="V11" s="190"/>
      <c r="W11" s="192"/>
      <c r="X11" s="192"/>
      <c r="Y11" s="190" t="s">
        <v>34</v>
      </c>
      <c r="Z11" s="181"/>
      <c r="AA11" s="193"/>
      <c r="AB11" s="186" t="s">
        <v>34</v>
      </c>
      <c r="AC11" s="187"/>
    </row>
    <row r="12" spans="1:29" s="176" customFormat="1" ht="33.75" customHeight="1" thickBot="1">
      <c r="A12" s="24" t="s">
        <v>30</v>
      </c>
      <c r="B12" s="24">
        <v>44</v>
      </c>
      <c r="C12" s="177">
        <v>4</v>
      </c>
      <c r="D12" s="196" t="s">
        <v>148</v>
      </c>
      <c r="E12" s="24" t="s">
        <v>32</v>
      </c>
      <c r="F12" s="24">
        <v>76</v>
      </c>
      <c r="G12" s="119" t="s">
        <v>149</v>
      </c>
      <c r="H12" s="198" t="s">
        <v>34</v>
      </c>
      <c r="I12" s="191"/>
      <c r="J12" s="190" t="s">
        <v>34</v>
      </c>
      <c r="K12" s="192"/>
      <c r="L12" s="192"/>
      <c r="M12" s="192"/>
      <c r="N12" s="190" t="s">
        <v>34</v>
      </c>
      <c r="O12" s="192"/>
      <c r="P12" s="192"/>
      <c r="Q12" s="192"/>
      <c r="R12" s="190"/>
      <c r="S12" s="192"/>
      <c r="T12" s="192"/>
      <c r="U12" s="190" t="s">
        <v>34</v>
      </c>
      <c r="V12" s="192"/>
      <c r="W12" s="192"/>
      <c r="X12" s="192"/>
      <c r="Y12" s="192"/>
      <c r="Z12" s="192"/>
      <c r="AA12" s="193"/>
      <c r="AB12" s="199"/>
      <c r="AC12" s="200"/>
    </row>
    <row r="13" spans="1:29" s="176" customFormat="1" ht="33.75" customHeight="1" thickBot="1">
      <c r="A13" s="24" t="s">
        <v>30</v>
      </c>
      <c r="B13" s="24">
        <v>85</v>
      </c>
      <c r="C13" s="177">
        <v>5</v>
      </c>
      <c r="D13" s="196" t="s">
        <v>150</v>
      </c>
      <c r="E13" s="24" t="s">
        <v>32</v>
      </c>
      <c r="F13" s="24">
        <v>76</v>
      </c>
      <c r="G13" s="119" t="s">
        <v>151</v>
      </c>
      <c r="H13" s="191"/>
      <c r="I13" s="192"/>
      <c r="J13" s="190" t="s">
        <v>38</v>
      </c>
      <c r="K13" s="192"/>
      <c r="L13" s="190" t="s">
        <v>34</v>
      </c>
      <c r="M13" s="192"/>
      <c r="N13" s="192"/>
      <c r="O13" s="190" t="s">
        <v>34</v>
      </c>
      <c r="P13" s="192"/>
      <c r="Q13" s="192"/>
      <c r="R13" s="192"/>
      <c r="S13" s="192"/>
      <c r="T13" s="190"/>
      <c r="U13" s="192"/>
      <c r="V13" s="192"/>
      <c r="W13" s="192"/>
      <c r="X13" s="190"/>
      <c r="Y13" s="192"/>
      <c r="Z13" s="192"/>
      <c r="AA13" s="193"/>
      <c r="AB13" s="201"/>
      <c r="AC13" s="202" t="s">
        <v>34</v>
      </c>
    </row>
    <row r="14" spans="1:29" s="176" customFormat="1" ht="33.75" customHeight="1" thickBot="1">
      <c r="A14" s="24" t="s">
        <v>30</v>
      </c>
      <c r="B14" s="24">
        <v>49</v>
      </c>
      <c r="C14" s="177">
        <v>6</v>
      </c>
      <c r="D14" s="196" t="s">
        <v>152</v>
      </c>
      <c r="E14" s="24" t="s">
        <v>32</v>
      </c>
      <c r="F14" s="24">
        <v>77</v>
      </c>
      <c r="G14" s="119" t="s">
        <v>153</v>
      </c>
      <c r="H14" s="191"/>
      <c r="I14" s="192"/>
      <c r="J14" s="192"/>
      <c r="K14" s="190" t="s">
        <v>34</v>
      </c>
      <c r="L14" s="192"/>
      <c r="M14" s="190" t="s">
        <v>34</v>
      </c>
      <c r="N14" s="192"/>
      <c r="O14" s="192"/>
      <c r="P14" s="192"/>
      <c r="Q14" s="190" t="s">
        <v>154</v>
      </c>
      <c r="R14" s="192"/>
      <c r="S14" s="192"/>
      <c r="T14" s="192"/>
      <c r="U14" s="192"/>
      <c r="V14" s="192"/>
      <c r="W14" s="192"/>
      <c r="X14" s="192"/>
      <c r="Y14" s="190" t="s">
        <v>117</v>
      </c>
      <c r="Z14" s="192"/>
      <c r="AA14" s="203" t="s">
        <v>34</v>
      </c>
      <c r="AB14" s="187"/>
      <c r="AC14" s="195"/>
    </row>
    <row r="15" spans="1:29" s="207" customFormat="1" ht="33.75" customHeight="1" thickBot="1">
      <c r="A15" s="24" t="s">
        <v>30</v>
      </c>
      <c r="B15" s="24">
        <v>85</v>
      </c>
      <c r="C15" s="177">
        <v>7</v>
      </c>
      <c r="D15" s="196" t="s">
        <v>155</v>
      </c>
      <c r="E15" s="24" t="s">
        <v>32</v>
      </c>
      <c r="F15" s="24">
        <v>77</v>
      </c>
      <c r="G15" s="119" t="s">
        <v>156</v>
      </c>
      <c r="H15" s="191"/>
      <c r="I15" s="192"/>
      <c r="J15" s="192"/>
      <c r="K15" s="192"/>
      <c r="L15" s="192"/>
      <c r="M15" s="192"/>
      <c r="N15" s="192"/>
      <c r="O15" s="192"/>
      <c r="P15" s="190"/>
      <c r="Q15" s="192"/>
      <c r="R15" s="192"/>
      <c r="S15" s="190" t="s">
        <v>34</v>
      </c>
      <c r="T15" s="192"/>
      <c r="U15" s="190" t="s">
        <v>51</v>
      </c>
      <c r="V15" s="192"/>
      <c r="W15" s="190" t="s">
        <v>35</v>
      </c>
      <c r="X15" s="192"/>
      <c r="Y15" s="192"/>
      <c r="Z15" s="192"/>
      <c r="AA15" s="204" t="s">
        <v>35</v>
      </c>
      <c r="AB15" s="205"/>
      <c r="AC15" s="206" t="s">
        <v>35</v>
      </c>
    </row>
    <row r="16" spans="1:29" s="176" customFormat="1" ht="33.75" customHeight="1" thickBot="1">
      <c r="A16" s="24" t="s">
        <v>30</v>
      </c>
      <c r="B16" s="24">
        <v>85</v>
      </c>
      <c r="C16" s="177">
        <v>8</v>
      </c>
      <c r="D16" s="188" t="s">
        <v>157</v>
      </c>
      <c r="E16" s="24" t="s">
        <v>32</v>
      </c>
      <c r="F16" s="24">
        <v>78</v>
      </c>
      <c r="G16" s="119" t="s">
        <v>158</v>
      </c>
      <c r="H16" s="208"/>
      <c r="I16" s="209"/>
      <c r="J16" s="209"/>
      <c r="K16" s="190" t="s">
        <v>117</v>
      </c>
      <c r="L16" s="209"/>
      <c r="M16" s="209"/>
      <c r="N16" s="190" t="s">
        <v>35</v>
      </c>
      <c r="O16" s="209"/>
      <c r="P16" s="209"/>
      <c r="Q16" s="209"/>
      <c r="R16" s="209"/>
      <c r="S16" s="209"/>
      <c r="T16" s="190"/>
      <c r="U16" s="209"/>
      <c r="V16" s="190"/>
      <c r="W16" s="209"/>
      <c r="X16" s="209"/>
      <c r="Y16" s="209"/>
      <c r="Z16" s="190"/>
      <c r="AA16" s="210"/>
      <c r="AB16" s="187"/>
      <c r="AC16" s="199"/>
    </row>
    <row r="17" spans="4:16" ht="18.75" customHeight="1" thickBot="1">
      <c r="D17" s="213"/>
      <c r="E17" s="214"/>
      <c r="F17" s="214"/>
      <c r="G17" s="213"/>
      <c r="M17" s="320" t="s">
        <v>52</v>
      </c>
      <c r="N17" s="320"/>
      <c r="O17" s="320"/>
      <c r="P17" s="320"/>
    </row>
    <row r="18" spans="1:27" s="176" customFormat="1" ht="22.5" customHeight="1" thickBot="1">
      <c r="A18" s="16" t="s">
        <v>8</v>
      </c>
      <c r="B18" s="16" t="s">
        <v>9</v>
      </c>
      <c r="C18" s="62" t="s">
        <v>10</v>
      </c>
      <c r="D18" s="16" t="s">
        <v>11</v>
      </c>
      <c r="E18" s="16" t="s">
        <v>12</v>
      </c>
      <c r="F18" s="17" t="s">
        <v>53</v>
      </c>
      <c r="G18" s="143" t="s">
        <v>14</v>
      </c>
      <c r="H18" s="144" t="s">
        <v>54</v>
      </c>
      <c r="I18" s="145" t="s">
        <v>55</v>
      </c>
      <c r="J18" s="145" t="s">
        <v>56</v>
      </c>
      <c r="K18" s="145" t="s">
        <v>57</v>
      </c>
      <c r="L18" s="146" t="s">
        <v>58</v>
      </c>
      <c r="M18" s="147" t="s">
        <v>59</v>
      </c>
      <c r="N18" s="148" t="s">
        <v>60</v>
      </c>
      <c r="O18" s="148" t="s">
        <v>61</v>
      </c>
      <c r="P18" s="149" t="s">
        <v>62</v>
      </c>
      <c r="Q18" s="215" t="s">
        <v>63</v>
      </c>
      <c r="R18" s="151" t="s">
        <v>64</v>
      </c>
      <c r="T18" s="314" t="s">
        <v>159</v>
      </c>
      <c r="U18" s="321"/>
      <c r="V18" s="321"/>
      <c r="W18" s="321"/>
      <c r="Y18" s="159" t="s">
        <v>53</v>
      </c>
      <c r="Z18" s="216" t="s">
        <v>65</v>
      </c>
      <c r="AA18" s="217" t="s">
        <v>66</v>
      </c>
    </row>
    <row r="19" spans="1:27" ht="18" customHeight="1" thickBot="1">
      <c r="A19" s="24" t="str">
        <f aca="true" t="shared" si="0" ref="A19:B26">A9</f>
        <v>PDL</v>
      </c>
      <c r="B19" s="24">
        <f t="shared" si="0"/>
        <v>49</v>
      </c>
      <c r="C19" s="62">
        <v>1</v>
      </c>
      <c r="D19" s="82" t="str">
        <f aca="true" t="shared" si="1" ref="D19:E26">D9</f>
        <v>POULLAIN Matthieu</v>
      </c>
      <c r="E19" s="24" t="str">
        <f t="shared" si="1"/>
        <v>M</v>
      </c>
      <c r="F19" s="24"/>
      <c r="G19" s="156" t="str">
        <f aca="true" t="shared" si="2" ref="G19:G26">G9</f>
        <v>S.V.S. JUDO LA MEIGNANNE</v>
      </c>
      <c r="H19" s="218">
        <v>7</v>
      </c>
      <c r="I19" s="219">
        <v>10</v>
      </c>
      <c r="J19" s="219">
        <v>10</v>
      </c>
      <c r="K19" s="219">
        <v>0</v>
      </c>
      <c r="L19" s="220"/>
      <c r="M19" s="73">
        <v>10</v>
      </c>
      <c r="N19" s="74"/>
      <c r="O19" s="76"/>
      <c r="P19" s="75"/>
      <c r="Q19" s="221">
        <f aca="true" t="shared" si="3" ref="Q19:Q26">SUM(H19:P19)</f>
        <v>37</v>
      </c>
      <c r="R19" s="158"/>
      <c r="T19" s="322"/>
      <c r="U19" s="322"/>
      <c r="V19" s="322"/>
      <c r="W19" s="322"/>
      <c r="Y19" s="159"/>
      <c r="Z19" s="222">
        <v>7</v>
      </c>
      <c r="AA19" s="223">
        <v>10</v>
      </c>
    </row>
    <row r="20" spans="1:25" ht="18" customHeight="1">
      <c r="A20" s="24" t="str">
        <f t="shared" si="0"/>
        <v>PDL</v>
      </c>
      <c r="B20" s="24">
        <f t="shared" si="0"/>
        <v>44</v>
      </c>
      <c r="C20" s="62">
        <v>2</v>
      </c>
      <c r="D20" s="71" t="str">
        <f t="shared" si="1"/>
        <v>POUVREAU Frederic</v>
      </c>
      <c r="E20" s="24" t="str">
        <f t="shared" si="1"/>
        <v>M</v>
      </c>
      <c r="F20" s="24"/>
      <c r="G20" s="156" t="str">
        <f t="shared" si="2"/>
        <v>J.C.PHILBERTIN</v>
      </c>
      <c r="H20" s="151">
        <v>7</v>
      </c>
      <c r="I20" s="224">
        <v>10</v>
      </c>
      <c r="J20" s="224"/>
      <c r="K20" s="224"/>
      <c r="L20" s="225"/>
      <c r="M20" s="83"/>
      <c r="N20" s="84"/>
      <c r="O20" s="78"/>
      <c r="P20" s="85"/>
      <c r="Q20" s="221">
        <f t="shared" si="3"/>
        <v>17</v>
      </c>
      <c r="R20" s="158"/>
      <c r="T20" s="226" t="s">
        <v>15</v>
      </c>
      <c r="U20" s="227" t="s">
        <v>21</v>
      </c>
      <c r="V20" s="226" t="s">
        <v>100</v>
      </c>
      <c r="W20" s="228" t="s">
        <v>16</v>
      </c>
      <c r="Y20" s="159"/>
    </row>
    <row r="21" spans="1:25" ht="18" customHeight="1">
      <c r="A21" s="24" t="str">
        <f t="shared" si="0"/>
        <v>PDL</v>
      </c>
      <c r="B21" s="24">
        <f t="shared" si="0"/>
        <v>72</v>
      </c>
      <c r="C21" s="62">
        <v>3</v>
      </c>
      <c r="D21" s="82" t="str">
        <f t="shared" si="1"/>
        <v>GHEMAME Wissam</v>
      </c>
      <c r="E21" s="24" t="str">
        <f t="shared" si="1"/>
        <v>M</v>
      </c>
      <c r="F21" s="24"/>
      <c r="G21" s="156" t="str">
        <f t="shared" si="2"/>
        <v>ANTONNIERE JUDO CLUB 72</v>
      </c>
      <c r="H21" s="151">
        <v>0</v>
      </c>
      <c r="I21" s="224">
        <v>0</v>
      </c>
      <c r="J21" s="224">
        <v>7</v>
      </c>
      <c r="K21" s="224">
        <v>0</v>
      </c>
      <c r="L21" s="225"/>
      <c r="M21" s="83">
        <v>0</v>
      </c>
      <c r="N21" s="84"/>
      <c r="O21" s="78"/>
      <c r="P21" s="85"/>
      <c r="Q21" s="221">
        <f t="shared" si="3"/>
        <v>7</v>
      </c>
      <c r="R21" s="158"/>
      <c r="T21" s="228" t="s">
        <v>27</v>
      </c>
      <c r="U21" s="228" t="s">
        <v>17</v>
      </c>
      <c r="V21" s="227" t="s">
        <v>106</v>
      </c>
      <c r="W21" s="228" t="s">
        <v>139</v>
      </c>
      <c r="Y21" s="159"/>
    </row>
    <row r="22" spans="1:25" ht="18" customHeight="1">
      <c r="A22" s="24" t="str">
        <f t="shared" si="0"/>
        <v>PDL</v>
      </c>
      <c r="B22" s="24">
        <f t="shared" si="0"/>
        <v>44</v>
      </c>
      <c r="C22" s="62">
        <v>4</v>
      </c>
      <c r="D22" s="82" t="str">
        <f t="shared" si="1"/>
        <v>GOUSSARD Pierre</v>
      </c>
      <c r="E22" s="24" t="str">
        <f t="shared" si="1"/>
        <v>M</v>
      </c>
      <c r="F22" s="24"/>
      <c r="G22" s="156" t="str">
        <f t="shared" si="2"/>
        <v>JUDO ATLANTIC CLUB</v>
      </c>
      <c r="H22" s="151">
        <v>0</v>
      </c>
      <c r="I22" s="224">
        <v>0</v>
      </c>
      <c r="J22" s="224">
        <v>0</v>
      </c>
      <c r="K22" s="224">
        <v>0</v>
      </c>
      <c r="L22" s="225"/>
      <c r="M22" s="83"/>
      <c r="N22" s="84"/>
      <c r="O22" s="78"/>
      <c r="P22" s="85"/>
      <c r="Q22" s="221">
        <f t="shared" si="3"/>
        <v>0</v>
      </c>
      <c r="R22" s="158"/>
      <c r="Y22" s="159"/>
    </row>
    <row r="23" spans="1:25" ht="18" customHeight="1">
      <c r="A23" s="24" t="str">
        <f t="shared" si="0"/>
        <v>PDL</v>
      </c>
      <c r="B23" s="24">
        <f t="shared" si="0"/>
        <v>85</v>
      </c>
      <c r="C23" s="62">
        <v>5</v>
      </c>
      <c r="D23" s="82" t="str">
        <f t="shared" si="1"/>
        <v>RICHARD Nicolas</v>
      </c>
      <c r="E23" s="24" t="str">
        <f t="shared" si="1"/>
        <v>M</v>
      </c>
      <c r="F23" s="24"/>
      <c r="G23" s="156" t="str">
        <f t="shared" si="2"/>
        <v>AL JUDO CLUB MONTAIGU</v>
      </c>
      <c r="H23" s="151">
        <v>7</v>
      </c>
      <c r="I23" s="224">
        <v>0</v>
      </c>
      <c r="J23" s="224">
        <v>0</v>
      </c>
      <c r="K23" s="224"/>
      <c r="L23" s="225"/>
      <c r="M23" s="83">
        <v>0</v>
      </c>
      <c r="N23" s="84"/>
      <c r="O23" s="78"/>
      <c r="P23" s="85"/>
      <c r="Q23" s="221">
        <f t="shared" si="3"/>
        <v>7</v>
      </c>
      <c r="R23" s="158"/>
      <c r="Y23" s="159"/>
    </row>
    <row r="24" spans="1:18" ht="18" customHeight="1">
      <c r="A24" s="24" t="str">
        <f t="shared" si="0"/>
        <v>PDL</v>
      </c>
      <c r="B24" s="24">
        <f t="shared" si="0"/>
        <v>49</v>
      </c>
      <c r="C24" s="62">
        <v>6</v>
      </c>
      <c r="D24" s="82" t="str">
        <f t="shared" si="1"/>
        <v>AUGEREAU Luc</v>
      </c>
      <c r="E24" s="24" t="str">
        <f t="shared" si="1"/>
        <v>M</v>
      </c>
      <c r="F24" s="24"/>
      <c r="G24" s="156" t="str">
        <f t="shared" si="2"/>
        <v>BUDOKAN ANGERS JUDO</v>
      </c>
      <c r="H24" s="151">
        <v>0</v>
      </c>
      <c r="I24" s="224">
        <v>0</v>
      </c>
      <c r="J24" s="224">
        <v>0</v>
      </c>
      <c r="K24" s="224">
        <v>10</v>
      </c>
      <c r="L24" s="225">
        <v>0</v>
      </c>
      <c r="M24" s="83"/>
      <c r="N24" s="84"/>
      <c r="O24" s="78"/>
      <c r="P24" s="85"/>
      <c r="Q24" s="221">
        <f t="shared" si="3"/>
        <v>10</v>
      </c>
      <c r="R24" s="158"/>
    </row>
    <row r="25" spans="1:18" ht="18" customHeight="1">
      <c r="A25" s="24" t="str">
        <f t="shared" si="0"/>
        <v>PDL</v>
      </c>
      <c r="B25" s="24">
        <f t="shared" si="0"/>
        <v>85</v>
      </c>
      <c r="C25" s="62">
        <v>7</v>
      </c>
      <c r="D25" s="82" t="str">
        <f t="shared" si="1"/>
        <v>FORTIN Maxime</v>
      </c>
      <c r="E25" s="24" t="str">
        <f t="shared" si="1"/>
        <v>M</v>
      </c>
      <c r="F25" s="24"/>
      <c r="G25" s="156" t="str">
        <f t="shared" si="2"/>
        <v>JUDO JUJITSU CLUB POUZAUGEAIS</v>
      </c>
      <c r="H25" s="151">
        <v>0</v>
      </c>
      <c r="I25" s="224">
        <v>0</v>
      </c>
      <c r="J25" s="224">
        <v>10</v>
      </c>
      <c r="K25" s="224">
        <v>10</v>
      </c>
      <c r="L25" s="225"/>
      <c r="M25" s="164">
        <v>10</v>
      </c>
      <c r="N25" s="165"/>
      <c r="O25" s="166"/>
      <c r="P25" s="167"/>
      <c r="Q25" s="221">
        <f t="shared" si="3"/>
        <v>30</v>
      </c>
      <c r="R25" s="158"/>
    </row>
    <row r="26" spans="1:18" ht="18" customHeight="1" thickBot="1">
      <c r="A26" s="24" t="str">
        <f t="shared" si="0"/>
        <v>PDL</v>
      </c>
      <c r="B26" s="24">
        <f t="shared" si="0"/>
        <v>85</v>
      </c>
      <c r="C26" s="62">
        <v>8</v>
      </c>
      <c r="D26" s="71" t="str">
        <f t="shared" si="1"/>
        <v>SOULARD Maxime</v>
      </c>
      <c r="E26" s="24" t="str">
        <f t="shared" si="1"/>
        <v>M</v>
      </c>
      <c r="F26" s="24"/>
      <c r="G26" s="156" t="str">
        <f t="shared" si="2"/>
        <v>JUDO CLUB FULGENTAIS</v>
      </c>
      <c r="H26" s="229">
        <v>10</v>
      </c>
      <c r="I26" s="230">
        <v>10</v>
      </c>
      <c r="J26" s="230"/>
      <c r="K26" s="230"/>
      <c r="L26" s="231"/>
      <c r="M26" s="232"/>
      <c r="N26" s="233"/>
      <c r="O26" s="234"/>
      <c r="P26" s="235"/>
      <c r="Q26" s="236">
        <f t="shared" si="3"/>
        <v>20</v>
      </c>
      <c r="R26" s="158"/>
    </row>
    <row r="27" ht="11.25">
      <c r="N27" s="92" t="s">
        <v>67</v>
      </c>
    </row>
  </sheetData>
  <mergeCells count="7">
    <mergeCell ref="G4:G6"/>
    <mergeCell ref="M17:P17"/>
    <mergeCell ref="T18:W19"/>
    <mergeCell ref="P1:R1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J2" sqref="J2:O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309" t="s">
        <v>0</v>
      </c>
      <c r="Q1" s="309"/>
      <c r="R1" s="309"/>
    </row>
    <row r="2" spans="6:22" ht="16.5" customHeight="1" thickBot="1">
      <c r="F2" s="5" t="s">
        <v>1</v>
      </c>
      <c r="G2" s="6" t="s">
        <v>178</v>
      </c>
      <c r="J2" s="7" t="s">
        <v>3</v>
      </c>
      <c r="K2" s="106"/>
      <c r="L2" s="325" t="s">
        <v>314</v>
      </c>
      <c r="M2" s="325"/>
      <c r="N2" s="325"/>
      <c r="O2" s="325"/>
      <c r="P2" s="311" t="s">
        <v>161</v>
      </c>
      <c r="Q2" s="311"/>
      <c r="R2" s="313"/>
      <c r="S2" s="9"/>
      <c r="T2" s="9"/>
      <c r="U2" s="10"/>
      <c r="V2" s="11"/>
    </row>
    <row r="3" spans="16:22" ht="13.5" customHeight="1" thickBot="1">
      <c r="P3" s="312"/>
      <c r="Q3" s="312"/>
      <c r="R3" s="130"/>
      <c r="S3" s="9"/>
      <c r="T3" s="9"/>
      <c r="U3" s="11"/>
      <c r="V3" s="11"/>
    </row>
    <row r="4" spans="6:10" ht="12.75">
      <c r="F4" s="12"/>
      <c r="G4" s="305"/>
      <c r="J4" s="1" t="s">
        <v>5</v>
      </c>
    </row>
    <row r="5" spans="6:10" ht="12.75">
      <c r="F5" s="12" t="s">
        <v>6</v>
      </c>
      <c r="G5" s="306"/>
      <c r="J5" s="7" t="s">
        <v>7</v>
      </c>
    </row>
    <row r="6" spans="7:21" ht="12.75">
      <c r="G6" s="307"/>
      <c r="H6" s="7"/>
      <c r="I6" s="7"/>
      <c r="J6" s="7"/>
      <c r="K6" s="7"/>
      <c r="U6" s="8"/>
    </row>
    <row r="7" ht="13.5" thickBot="1"/>
    <row r="8" spans="1:22" s="23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19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1" t="s">
        <v>21</v>
      </c>
      <c r="O8" s="20" t="s">
        <v>22</v>
      </c>
      <c r="P8" s="20" t="s">
        <v>23</v>
      </c>
      <c r="Q8" s="21" t="s">
        <v>24</v>
      </c>
      <c r="R8" s="20" t="s">
        <v>25</v>
      </c>
      <c r="S8" s="20" t="s">
        <v>26</v>
      </c>
      <c r="T8" s="20" t="s">
        <v>27</v>
      </c>
      <c r="U8" s="21" t="s">
        <v>28</v>
      </c>
      <c r="V8" s="22" t="s">
        <v>29</v>
      </c>
    </row>
    <row r="9" spans="1:22" s="36" customFormat="1" ht="34.5" customHeight="1" thickBot="1">
      <c r="A9" s="24" t="s">
        <v>30</v>
      </c>
      <c r="B9" s="24">
        <v>49</v>
      </c>
      <c r="C9" s="17">
        <v>1</v>
      </c>
      <c r="D9" s="25" t="s">
        <v>179</v>
      </c>
      <c r="E9" s="26" t="s">
        <v>32</v>
      </c>
      <c r="F9" s="26">
        <v>80</v>
      </c>
      <c r="G9" s="27" t="s">
        <v>180</v>
      </c>
      <c r="H9" s="28" t="s">
        <v>35</v>
      </c>
      <c r="I9" s="29"/>
      <c r="J9" s="30"/>
      <c r="K9" s="31" t="s">
        <v>35</v>
      </c>
      <c r="L9" s="29"/>
      <c r="M9" s="32"/>
      <c r="N9" s="31"/>
      <c r="O9" s="33"/>
      <c r="P9" s="30"/>
      <c r="Q9" s="31"/>
      <c r="R9" s="33"/>
      <c r="S9" s="34"/>
      <c r="T9" s="30"/>
      <c r="U9" s="31"/>
      <c r="V9" s="35"/>
    </row>
    <row r="10" spans="1:22" s="36" customFormat="1" ht="34.5" customHeight="1" thickBot="1">
      <c r="A10" s="24" t="s">
        <v>30</v>
      </c>
      <c r="B10" s="24">
        <v>44</v>
      </c>
      <c r="C10" s="17">
        <v>2</v>
      </c>
      <c r="D10" s="37" t="s">
        <v>181</v>
      </c>
      <c r="E10" s="26" t="s">
        <v>32</v>
      </c>
      <c r="F10" s="26">
        <v>81</v>
      </c>
      <c r="G10" s="27" t="s">
        <v>182</v>
      </c>
      <c r="H10" s="28" t="s">
        <v>34</v>
      </c>
      <c r="I10" s="38"/>
      <c r="J10" s="39"/>
      <c r="K10" s="34"/>
      <c r="L10" s="40"/>
      <c r="M10" s="41" t="s">
        <v>38</v>
      </c>
      <c r="N10" s="42"/>
      <c r="O10" s="41" t="s">
        <v>34</v>
      </c>
      <c r="P10" s="43"/>
      <c r="Q10" s="30"/>
      <c r="R10" s="41" t="s">
        <v>34</v>
      </c>
      <c r="S10" s="38"/>
      <c r="T10" s="39"/>
      <c r="U10" s="30"/>
      <c r="V10" s="41" t="s">
        <v>34</v>
      </c>
    </row>
    <row r="11" spans="1:22" s="36" customFormat="1" ht="34.5" customHeight="1" thickBot="1">
      <c r="A11" s="24" t="s">
        <v>30</v>
      </c>
      <c r="B11" s="24">
        <v>44</v>
      </c>
      <c r="C11" s="17">
        <v>3</v>
      </c>
      <c r="D11" s="37" t="s">
        <v>183</v>
      </c>
      <c r="E11" s="26" t="s">
        <v>32</v>
      </c>
      <c r="F11" s="26">
        <v>83</v>
      </c>
      <c r="G11" s="27" t="s">
        <v>184</v>
      </c>
      <c r="H11" s="44"/>
      <c r="I11" s="41" t="s">
        <v>34</v>
      </c>
      <c r="J11" s="43"/>
      <c r="K11" s="40"/>
      <c r="L11" s="41" t="s">
        <v>51</v>
      </c>
      <c r="M11" s="44"/>
      <c r="N11" s="41"/>
      <c r="O11" s="29"/>
      <c r="P11" s="45"/>
      <c r="Q11" s="39"/>
      <c r="R11" s="32"/>
      <c r="S11" s="41" t="s">
        <v>34</v>
      </c>
      <c r="T11" s="38"/>
      <c r="U11" s="46"/>
      <c r="V11" s="41" t="s">
        <v>34</v>
      </c>
    </row>
    <row r="12" spans="1:22" s="36" customFormat="1" ht="34.5" customHeight="1" thickBot="1">
      <c r="A12" s="24" t="s">
        <v>30</v>
      </c>
      <c r="B12" s="24">
        <v>44</v>
      </c>
      <c r="C12" s="17">
        <v>4</v>
      </c>
      <c r="D12" s="47" t="s">
        <v>185</v>
      </c>
      <c r="E12" s="26" t="s">
        <v>32</v>
      </c>
      <c r="F12" s="26">
        <v>83</v>
      </c>
      <c r="G12" s="27" t="s">
        <v>186</v>
      </c>
      <c r="H12" s="48"/>
      <c r="I12" s="41" t="s">
        <v>35</v>
      </c>
      <c r="J12" s="49"/>
      <c r="K12" s="41" t="s">
        <v>34</v>
      </c>
      <c r="L12" s="29"/>
      <c r="M12" s="45"/>
      <c r="N12" s="34"/>
      <c r="O12" s="46"/>
      <c r="P12" s="41" t="s">
        <v>35</v>
      </c>
      <c r="Q12" s="48"/>
      <c r="R12" s="41" t="s">
        <v>35</v>
      </c>
      <c r="S12" s="42"/>
      <c r="T12" s="41" t="s">
        <v>35</v>
      </c>
      <c r="U12" s="38"/>
      <c r="V12" s="50"/>
    </row>
    <row r="13" spans="1:22" s="36" customFormat="1" ht="34.5" customHeight="1" thickBot="1">
      <c r="A13" s="24" t="s">
        <v>30</v>
      </c>
      <c r="B13" s="24">
        <v>49</v>
      </c>
      <c r="C13" s="17">
        <v>5</v>
      </c>
      <c r="D13" s="37" t="s">
        <v>187</v>
      </c>
      <c r="E13" s="26" t="s">
        <v>32</v>
      </c>
      <c r="F13" s="26">
        <v>83</v>
      </c>
      <c r="G13" s="27" t="s">
        <v>188</v>
      </c>
      <c r="H13" s="43"/>
      <c r="I13" s="30"/>
      <c r="J13" s="41" t="s">
        <v>34</v>
      </c>
      <c r="K13" s="29"/>
      <c r="L13" s="40"/>
      <c r="M13" s="41" t="s">
        <v>35</v>
      </c>
      <c r="N13" s="43"/>
      <c r="O13" s="40"/>
      <c r="P13" s="41" t="s">
        <v>34</v>
      </c>
      <c r="Q13" s="38"/>
      <c r="R13" s="30"/>
      <c r="S13" s="41" t="s">
        <v>34</v>
      </c>
      <c r="T13" s="42"/>
      <c r="U13" s="41"/>
      <c r="V13" s="51"/>
    </row>
    <row r="14" spans="1:22" s="36" customFormat="1" ht="34.5" customHeight="1" thickBot="1">
      <c r="A14" s="24" t="s">
        <v>84</v>
      </c>
      <c r="B14" s="24">
        <v>79</v>
      </c>
      <c r="C14" s="17">
        <v>6</v>
      </c>
      <c r="D14" s="37" t="s">
        <v>189</v>
      </c>
      <c r="E14" s="26" t="s">
        <v>32</v>
      </c>
      <c r="F14" s="26">
        <v>88</v>
      </c>
      <c r="G14" s="27" t="s">
        <v>86</v>
      </c>
      <c r="H14" s="52"/>
      <c r="I14" s="53"/>
      <c r="J14" s="41" t="s">
        <v>35</v>
      </c>
      <c r="K14" s="54"/>
      <c r="L14" s="41" t="s">
        <v>34</v>
      </c>
      <c r="M14" s="55"/>
      <c r="N14" s="53"/>
      <c r="O14" s="41" t="s">
        <v>34</v>
      </c>
      <c r="P14" s="56"/>
      <c r="Q14" s="41"/>
      <c r="R14" s="52"/>
      <c r="S14" s="57"/>
      <c r="T14" s="41" t="s">
        <v>34</v>
      </c>
      <c r="U14" s="55"/>
      <c r="V14" s="58"/>
    </row>
    <row r="15" spans="3:16" s="36" customFormat="1" ht="41.25" customHeight="1" thickBot="1">
      <c r="C15" s="59"/>
      <c r="D15" s="60"/>
      <c r="E15" s="61"/>
      <c r="F15" s="61"/>
      <c r="G15" s="60"/>
      <c r="M15" s="308" t="s">
        <v>52</v>
      </c>
      <c r="N15" s="308"/>
      <c r="O15" s="308"/>
      <c r="P15" s="308"/>
    </row>
    <row r="16" spans="1:22" s="36" customFormat="1" ht="24" customHeight="1" thickBot="1">
      <c r="A16" s="16" t="s">
        <v>8</v>
      </c>
      <c r="B16" s="16" t="s">
        <v>9</v>
      </c>
      <c r="C16" s="62" t="s">
        <v>10</v>
      </c>
      <c r="D16" s="17" t="s">
        <v>11</v>
      </c>
      <c r="E16" s="18" t="s">
        <v>12</v>
      </c>
      <c r="F16" s="17" t="s">
        <v>53</v>
      </c>
      <c r="G16" s="63" t="s">
        <v>14</v>
      </c>
      <c r="H16" s="64" t="s">
        <v>54</v>
      </c>
      <c r="I16" s="65" t="s">
        <v>55</v>
      </c>
      <c r="J16" s="65" t="s">
        <v>56</v>
      </c>
      <c r="K16" s="65" t="s">
        <v>57</v>
      </c>
      <c r="L16" s="66" t="s">
        <v>58</v>
      </c>
      <c r="M16" s="64" t="s">
        <v>59</v>
      </c>
      <c r="N16" s="67" t="s">
        <v>60</v>
      </c>
      <c r="O16" s="67" t="s">
        <v>61</v>
      </c>
      <c r="P16" s="67" t="s">
        <v>62</v>
      </c>
      <c r="Q16" s="68" t="s">
        <v>63</v>
      </c>
      <c r="R16" s="69" t="s">
        <v>64</v>
      </c>
      <c r="T16" s="70" t="s">
        <v>53</v>
      </c>
      <c r="U16" s="64" t="s">
        <v>65</v>
      </c>
      <c r="V16" s="66" t="s">
        <v>66</v>
      </c>
    </row>
    <row r="17" spans="1:22" s="36" customFormat="1" ht="27" customHeight="1" thickBot="1">
      <c r="A17" s="24" t="str">
        <f aca="true" t="shared" si="0" ref="A17:B22">A9</f>
        <v>PDL</v>
      </c>
      <c r="B17" s="24">
        <f t="shared" si="0"/>
        <v>49</v>
      </c>
      <c r="C17" s="62">
        <v>1</v>
      </c>
      <c r="D17" s="71" t="str">
        <f aca="true" t="shared" si="1" ref="D17:E22">D9</f>
        <v>DELALANDE Jerome</v>
      </c>
      <c r="E17" s="26" t="str">
        <f t="shared" si="1"/>
        <v>M</v>
      </c>
      <c r="F17" s="26"/>
      <c r="G17" s="72" t="str">
        <f aca="true" t="shared" si="2" ref="G17:G22">G9</f>
        <v>ARTS MARTIAUX ECOUFLANT</v>
      </c>
      <c r="H17" s="73">
        <v>10</v>
      </c>
      <c r="I17" s="74">
        <v>10</v>
      </c>
      <c r="J17" s="74"/>
      <c r="K17" s="74"/>
      <c r="L17" s="75"/>
      <c r="M17" s="73"/>
      <c r="N17" s="74"/>
      <c r="O17" s="76"/>
      <c r="P17" s="75"/>
      <c r="Q17" s="77">
        <f aca="true" t="shared" si="3" ref="Q17:Q22">SUM(H17:P17)</f>
        <v>20</v>
      </c>
      <c r="R17" s="78"/>
      <c r="T17" s="79"/>
      <c r="U17" s="80">
        <v>7</v>
      </c>
      <c r="V17" s="81">
        <v>10</v>
      </c>
    </row>
    <row r="18" spans="1:20" ht="27" customHeight="1">
      <c r="A18" s="24" t="str">
        <f t="shared" si="0"/>
        <v>PDL</v>
      </c>
      <c r="B18" s="24">
        <f t="shared" si="0"/>
        <v>44</v>
      </c>
      <c r="C18" s="62">
        <v>2</v>
      </c>
      <c r="D18" s="82" t="str">
        <f t="shared" si="1"/>
        <v>LAINE Yannick</v>
      </c>
      <c r="E18" s="26" t="str">
        <f t="shared" si="1"/>
        <v>M</v>
      </c>
      <c r="F18" s="26"/>
      <c r="G18" s="72" t="str">
        <f t="shared" si="2"/>
        <v>DOJO NANTAIS</v>
      </c>
      <c r="H18" s="83">
        <v>0</v>
      </c>
      <c r="I18" s="84">
        <v>0</v>
      </c>
      <c r="J18" s="84">
        <v>0</v>
      </c>
      <c r="K18" s="84">
        <v>0</v>
      </c>
      <c r="L18" s="85">
        <v>0</v>
      </c>
      <c r="M18" s="83"/>
      <c r="N18" s="84"/>
      <c r="O18" s="78"/>
      <c r="P18" s="85"/>
      <c r="Q18" s="77">
        <f t="shared" si="3"/>
        <v>0</v>
      </c>
      <c r="R18" s="78"/>
      <c r="T18" s="79"/>
    </row>
    <row r="19" spans="1:18" ht="27" customHeight="1">
      <c r="A19" s="24" t="str">
        <f t="shared" si="0"/>
        <v>PDL</v>
      </c>
      <c r="B19" s="24">
        <f t="shared" si="0"/>
        <v>44</v>
      </c>
      <c r="C19" s="62">
        <v>3</v>
      </c>
      <c r="D19" s="82" t="str">
        <f t="shared" si="1"/>
        <v>DEMY Jerome</v>
      </c>
      <c r="E19" s="26" t="str">
        <f t="shared" si="1"/>
        <v>M</v>
      </c>
      <c r="F19" s="26"/>
      <c r="G19" s="72" t="str">
        <f t="shared" si="2"/>
        <v>JC HERBIGNACAIS</v>
      </c>
      <c r="H19" s="83">
        <v>0</v>
      </c>
      <c r="I19" s="84">
        <v>0</v>
      </c>
      <c r="J19" s="84">
        <v>0</v>
      </c>
      <c r="K19" s="84">
        <v>0</v>
      </c>
      <c r="L19" s="85"/>
      <c r="M19" s="83"/>
      <c r="N19" s="84"/>
      <c r="O19" s="78"/>
      <c r="P19" s="85"/>
      <c r="Q19" s="77">
        <f t="shared" si="3"/>
        <v>0</v>
      </c>
      <c r="R19" s="78"/>
    </row>
    <row r="20" spans="1:18" ht="27" customHeight="1">
      <c r="A20" s="24" t="str">
        <f t="shared" si="0"/>
        <v>PDL</v>
      </c>
      <c r="B20" s="24">
        <f t="shared" si="0"/>
        <v>44</v>
      </c>
      <c r="C20" s="62">
        <v>4</v>
      </c>
      <c r="D20" s="82" t="str">
        <f t="shared" si="1"/>
        <v>HALGAND Jessy</v>
      </c>
      <c r="E20" s="26" t="str">
        <f t="shared" si="1"/>
        <v>M</v>
      </c>
      <c r="F20" s="26"/>
      <c r="G20" s="72" t="str">
        <f t="shared" si="2"/>
        <v>DOJO PONTCHATEAU</v>
      </c>
      <c r="H20" s="83">
        <v>10</v>
      </c>
      <c r="I20" s="84">
        <v>0</v>
      </c>
      <c r="J20" s="84">
        <v>10</v>
      </c>
      <c r="K20" s="84">
        <v>10</v>
      </c>
      <c r="L20" s="85">
        <v>10</v>
      </c>
      <c r="M20" s="83"/>
      <c r="N20" s="84"/>
      <c r="O20" s="78"/>
      <c r="P20" s="85"/>
      <c r="Q20" s="77">
        <f t="shared" si="3"/>
        <v>40</v>
      </c>
      <c r="R20" s="78"/>
    </row>
    <row r="21" spans="1:18" ht="27" customHeight="1">
      <c r="A21" s="24" t="str">
        <f t="shared" si="0"/>
        <v>PDL</v>
      </c>
      <c r="B21" s="24">
        <f t="shared" si="0"/>
        <v>49</v>
      </c>
      <c r="C21" s="62">
        <v>5</v>
      </c>
      <c r="D21" s="82" t="str">
        <f t="shared" si="1"/>
        <v>LEROUGE Florian</v>
      </c>
      <c r="E21" s="26" t="str">
        <f t="shared" si="1"/>
        <v>M</v>
      </c>
      <c r="F21" s="26"/>
      <c r="G21" s="72" t="str">
        <f t="shared" si="2"/>
        <v>ES DE L AUBANCE</v>
      </c>
      <c r="H21" s="83">
        <v>0</v>
      </c>
      <c r="I21" s="84">
        <v>10</v>
      </c>
      <c r="J21" s="84">
        <v>0</v>
      </c>
      <c r="K21" s="84">
        <v>0</v>
      </c>
      <c r="L21" s="85"/>
      <c r="M21" s="83"/>
      <c r="N21" s="84"/>
      <c r="O21" s="78"/>
      <c r="P21" s="85"/>
      <c r="Q21" s="77">
        <f t="shared" si="3"/>
        <v>10</v>
      </c>
      <c r="R21" s="78"/>
    </row>
    <row r="22" spans="1:18" ht="27" customHeight="1" thickBot="1">
      <c r="A22" s="24" t="str">
        <f t="shared" si="0"/>
        <v>PC</v>
      </c>
      <c r="B22" s="24">
        <f t="shared" si="0"/>
        <v>79</v>
      </c>
      <c r="C22" s="62">
        <v>6</v>
      </c>
      <c r="D22" s="82" t="str">
        <f t="shared" si="1"/>
        <v>MERCERON Damien</v>
      </c>
      <c r="E22" s="26" t="str">
        <f t="shared" si="1"/>
        <v>M</v>
      </c>
      <c r="F22" s="26"/>
      <c r="G22" s="72" t="str">
        <f t="shared" si="2"/>
        <v>JUDO CLUB DE THOUARSAIS</v>
      </c>
      <c r="H22" s="86">
        <v>10</v>
      </c>
      <c r="I22" s="87">
        <v>0</v>
      </c>
      <c r="J22" s="87">
        <v>0</v>
      </c>
      <c r="K22" s="87">
        <v>0</v>
      </c>
      <c r="L22" s="88"/>
      <c r="M22" s="86"/>
      <c r="N22" s="87"/>
      <c r="O22" s="89"/>
      <c r="P22" s="88"/>
      <c r="Q22" s="90">
        <f t="shared" si="3"/>
        <v>10</v>
      </c>
      <c r="R22" s="78"/>
    </row>
    <row r="23" spans="3:15" ht="12.75">
      <c r="C23" s="1"/>
      <c r="D23" s="91"/>
      <c r="E23" s="91"/>
      <c r="F23" s="91"/>
      <c r="G23" s="91"/>
      <c r="H23" s="91"/>
      <c r="I23" s="91"/>
      <c r="J23" s="91"/>
      <c r="K23" s="91"/>
      <c r="L23" s="91"/>
      <c r="O23" s="92" t="s">
        <v>67</v>
      </c>
    </row>
  </sheetData>
  <mergeCells count="6">
    <mergeCell ref="G4:G6"/>
    <mergeCell ref="M15:P15"/>
    <mergeCell ref="P1:R1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M6" sqref="M6"/>
    </sheetView>
  </sheetViews>
  <sheetFormatPr defaultColWidth="11.421875" defaultRowHeight="12.75"/>
  <cols>
    <col min="1" max="1" width="6.140625" style="171" customWidth="1"/>
    <col min="2" max="2" width="5.140625" style="171" customWidth="1"/>
    <col min="3" max="3" width="3.00390625" style="256" customWidth="1"/>
    <col min="4" max="4" width="29.28125" style="171" customWidth="1"/>
    <col min="5" max="5" width="3.140625" style="171" customWidth="1"/>
    <col min="6" max="6" width="6.57421875" style="254" customWidth="1"/>
    <col min="7" max="7" width="27.421875" style="171" customWidth="1"/>
    <col min="8" max="14" width="4.28125" style="171" customWidth="1"/>
    <col min="15" max="16" width="4.7109375" style="171" customWidth="1"/>
    <col min="17" max="24" width="4.28125" style="171" customWidth="1"/>
    <col min="25" max="16384" width="11.421875" style="171" customWidth="1"/>
  </cols>
  <sheetData>
    <row r="1" spans="3:24" ht="13.5" thickBot="1">
      <c r="C1" s="2">
        <v>7</v>
      </c>
      <c r="D1" s="1"/>
      <c r="E1" s="1"/>
      <c r="F1" s="61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1"/>
      <c r="W1" s="3"/>
      <c r="X1" s="3"/>
    </row>
    <row r="2" spans="3:19" ht="16.5" customHeight="1" thickBot="1">
      <c r="C2" s="4"/>
      <c r="D2" s="1"/>
      <c r="E2" s="1"/>
      <c r="F2" s="253" t="s">
        <v>1</v>
      </c>
      <c r="G2" s="6" t="s">
        <v>262</v>
      </c>
      <c r="H2" s="1"/>
      <c r="I2" s="1"/>
      <c r="J2" s="7" t="s">
        <v>3</v>
      </c>
      <c r="K2" s="106"/>
      <c r="L2" s="325" t="s">
        <v>314</v>
      </c>
      <c r="M2" s="325"/>
      <c r="N2" s="325"/>
      <c r="O2" s="325"/>
      <c r="P2" s="311"/>
      <c r="Q2" s="311" t="s">
        <v>247</v>
      </c>
      <c r="R2" s="313"/>
      <c r="S2" s="8"/>
    </row>
    <row r="3" spans="3:19" ht="13.5" customHeight="1" thickBot="1">
      <c r="C3" s="4"/>
      <c r="D3" s="1"/>
      <c r="E3" s="1"/>
      <c r="F3" s="61"/>
      <c r="G3" s="1"/>
      <c r="H3" s="1"/>
      <c r="I3" s="1"/>
      <c r="J3" s="1"/>
      <c r="K3" s="1"/>
      <c r="L3" s="1"/>
      <c r="M3" s="1"/>
      <c r="N3" s="1"/>
      <c r="O3" s="1"/>
      <c r="P3" s="312"/>
      <c r="Q3" s="312"/>
      <c r="R3" s="130"/>
      <c r="S3" s="1"/>
    </row>
    <row r="4" spans="3:24" ht="12.75">
      <c r="C4" s="4"/>
      <c r="D4" s="1"/>
      <c r="E4" s="1"/>
      <c r="G4" s="305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3"/>
    </row>
    <row r="5" spans="3:24" ht="12.75">
      <c r="C5" s="4"/>
      <c r="D5" s="1"/>
      <c r="E5" s="1"/>
      <c r="F5" s="255" t="s">
        <v>6</v>
      </c>
      <c r="G5" s="306"/>
      <c r="H5" s="1"/>
      <c r="I5" s="1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</row>
    <row r="6" spans="3:24" ht="12.75">
      <c r="C6" s="4"/>
      <c r="D6" s="1"/>
      <c r="E6" s="1"/>
      <c r="F6" s="61"/>
      <c r="G6" s="30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8"/>
      <c r="V6" s="1"/>
      <c r="W6" s="3"/>
      <c r="X6" s="3"/>
    </row>
    <row r="7" ht="12.75" thickBot="1"/>
    <row r="8" spans="1:24" s="261" customFormat="1" ht="19.5" customHeight="1" thickBot="1">
      <c r="A8" s="16" t="s">
        <v>8</v>
      </c>
      <c r="B8" s="16" t="s">
        <v>9</v>
      </c>
      <c r="C8" s="17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257" t="s">
        <v>22</v>
      </c>
      <c r="I8" s="258" t="s">
        <v>26</v>
      </c>
      <c r="J8" s="258" t="s">
        <v>131</v>
      </c>
      <c r="K8" s="258" t="s">
        <v>15</v>
      </c>
      <c r="L8" s="258" t="s">
        <v>19</v>
      </c>
      <c r="M8" s="258" t="s">
        <v>23</v>
      </c>
      <c r="N8" s="258" t="s">
        <v>94</v>
      </c>
      <c r="O8" s="258" t="s">
        <v>21</v>
      </c>
      <c r="P8" s="258" t="s">
        <v>27</v>
      </c>
      <c r="Q8" s="258" t="s">
        <v>106</v>
      </c>
      <c r="R8" s="258" t="s">
        <v>29</v>
      </c>
      <c r="S8" s="258" t="s">
        <v>18</v>
      </c>
      <c r="T8" s="258" t="s">
        <v>17</v>
      </c>
      <c r="U8" s="258" t="s">
        <v>97</v>
      </c>
      <c r="V8" s="258" t="s">
        <v>25</v>
      </c>
      <c r="W8" s="259" t="s">
        <v>28</v>
      </c>
      <c r="X8" s="260" t="s">
        <v>137</v>
      </c>
    </row>
    <row r="9" spans="1:24" s="261" customFormat="1" ht="34.5" customHeight="1" thickBot="1">
      <c r="A9" s="24" t="s">
        <v>30</v>
      </c>
      <c r="B9" s="24">
        <v>44</v>
      </c>
      <c r="C9" s="177">
        <v>1</v>
      </c>
      <c r="D9" s="25" t="s">
        <v>263</v>
      </c>
      <c r="E9" s="262" t="s">
        <v>32</v>
      </c>
      <c r="F9" s="262">
        <v>108</v>
      </c>
      <c r="G9" s="263" t="s">
        <v>264</v>
      </c>
      <c r="H9" s="264"/>
      <c r="I9" s="265"/>
      <c r="J9" s="266"/>
      <c r="K9" s="267" t="s">
        <v>34</v>
      </c>
      <c r="L9" s="268"/>
      <c r="M9" s="265"/>
      <c r="N9" s="269"/>
      <c r="O9" s="267" t="s">
        <v>34</v>
      </c>
      <c r="P9" s="268"/>
      <c r="Q9" s="265"/>
      <c r="R9" s="269"/>
      <c r="S9" s="267" t="s">
        <v>117</v>
      </c>
      <c r="T9" s="268"/>
      <c r="U9" s="265"/>
      <c r="V9" s="269"/>
      <c r="W9" s="267"/>
      <c r="X9" s="270"/>
    </row>
    <row r="10" spans="1:24" s="261" customFormat="1" ht="34.5" customHeight="1" thickBot="1">
      <c r="A10" s="24" t="s">
        <v>30</v>
      </c>
      <c r="B10" s="24">
        <v>85</v>
      </c>
      <c r="C10" s="177">
        <v>2</v>
      </c>
      <c r="D10" s="47" t="s">
        <v>265</v>
      </c>
      <c r="E10" s="262" t="s">
        <v>32</v>
      </c>
      <c r="F10" s="262">
        <v>89</v>
      </c>
      <c r="G10" s="263" t="s">
        <v>151</v>
      </c>
      <c r="H10" s="271" t="s">
        <v>35</v>
      </c>
      <c r="I10" s="272"/>
      <c r="J10" s="273"/>
      <c r="K10" s="274" t="s">
        <v>35</v>
      </c>
      <c r="L10" s="272"/>
      <c r="M10" s="273"/>
      <c r="N10" s="274" t="s">
        <v>34</v>
      </c>
      <c r="O10" s="264"/>
      <c r="P10" s="275"/>
      <c r="Q10" s="273"/>
      <c r="R10" s="274" t="s">
        <v>34</v>
      </c>
      <c r="S10" s="268"/>
      <c r="T10" s="275"/>
      <c r="U10" s="276"/>
      <c r="V10" s="274" t="s">
        <v>35</v>
      </c>
      <c r="W10" s="277"/>
      <c r="X10" s="278"/>
    </row>
    <row r="11" spans="1:24" s="261" customFormat="1" ht="34.5" customHeight="1" thickBot="1">
      <c r="A11" s="24" t="s">
        <v>30</v>
      </c>
      <c r="B11" s="24">
        <v>44</v>
      </c>
      <c r="C11" s="177">
        <v>3</v>
      </c>
      <c r="D11" s="37" t="s">
        <v>266</v>
      </c>
      <c r="E11" s="262" t="s">
        <v>32</v>
      </c>
      <c r="F11" s="262">
        <v>89</v>
      </c>
      <c r="G11" s="263" t="s">
        <v>267</v>
      </c>
      <c r="H11" s="277"/>
      <c r="I11" s="274" t="s">
        <v>165</v>
      </c>
      <c r="J11" s="272"/>
      <c r="K11" s="266"/>
      <c r="L11" s="274" t="s">
        <v>35</v>
      </c>
      <c r="M11" s="272"/>
      <c r="N11" s="266"/>
      <c r="O11" s="274" t="s">
        <v>117</v>
      </c>
      <c r="P11" s="272"/>
      <c r="Q11" s="273"/>
      <c r="R11" s="274" t="s">
        <v>35</v>
      </c>
      <c r="S11" s="272"/>
      <c r="T11" s="273"/>
      <c r="U11" s="274" t="s">
        <v>35</v>
      </c>
      <c r="V11" s="264"/>
      <c r="W11" s="273"/>
      <c r="X11" s="278"/>
    </row>
    <row r="12" spans="1:24" s="261" customFormat="1" ht="34.5" customHeight="1" thickBot="1">
      <c r="A12" s="24" t="s">
        <v>30</v>
      </c>
      <c r="B12" s="24">
        <v>44</v>
      </c>
      <c r="C12" s="177">
        <v>4</v>
      </c>
      <c r="D12" s="37" t="s">
        <v>268</v>
      </c>
      <c r="E12" s="262" t="s">
        <v>32</v>
      </c>
      <c r="F12" s="262">
        <v>91</v>
      </c>
      <c r="G12" s="263" t="s">
        <v>249</v>
      </c>
      <c r="H12" s="279"/>
      <c r="I12" s="269"/>
      <c r="J12" s="274" t="s">
        <v>34</v>
      </c>
      <c r="K12" s="279"/>
      <c r="L12" s="266"/>
      <c r="M12" s="274" t="s">
        <v>35</v>
      </c>
      <c r="N12" s="279"/>
      <c r="O12" s="266"/>
      <c r="P12" s="274" t="s">
        <v>35</v>
      </c>
      <c r="Q12" s="272"/>
      <c r="R12" s="266"/>
      <c r="S12" s="274" t="s">
        <v>34</v>
      </c>
      <c r="T12" s="272"/>
      <c r="U12" s="266"/>
      <c r="V12" s="274" t="s">
        <v>34</v>
      </c>
      <c r="W12" s="280"/>
      <c r="X12" s="278"/>
    </row>
    <row r="13" spans="1:24" s="261" customFormat="1" ht="34.5" customHeight="1" thickBot="1">
      <c r="A13" s="24" t="s">
        <v>30</v>
      </c>
      <c r="B13" s="24">
        <v>85</v>
      </c>
      <c r="C13" s="177">
        <v>5</v>
      </c>
      <c r="D13" s="37" t="s">
        <v>269</v>
      </c>
      <c r="E13" s="262" t="s">
        <v>32</v>
      </c>
      <c r="F13" s="262">
        <v>100</v>
      </c>
      <c r="G13" s="263" t="s">
        <v>270</v>
      </c>
      <c r="H13" s="280"/>
      <c r="I13" s="274" t="s">
        <v>34</v>
      </c>
      <c r="J13" s="268"/>
      <c r="K13" s="275"/>
      <c r="L13" s="276"/>
      <c r="M13" s="274" t="s">
        <v>34</v>
      </c>
      <c r="N13" s="279"/>
      <c r="O13" s="275"/>
      <c r="P13" s="269"/>
      <c r="Q13" s="274" t="s">
        <v>34</v>
      </c>
      <c r="R13" s="279"/>
      <c r="S13" s="266"/>
      <c r="T13" s="274" t="s">
        <v>51</v>
      </c>
      <c r="U13" s="279"/>
      <c r="V13" s="266"/>
      <c r="W13" s="274"/>
      <c r="X13" s="281"/>
    </row>
    <row r="14" spans="1:24" s="261" customFormat="1" ht="34.5" customHeight="1" thickBot="1">
      <c r="A14" s="24" t="s">
        <v>30</v>
      </c>
      <c r="B14" s="24">
        <v>44</v>
      </c>
      <c r="C14" s="177">
        <v>6</v>
      </c>
      <c r="D14" s="37" t="s">
        <v>271</v>
      </c>
      <c r="E14" s="262" t="s">
        <v>32</v>
      </c>
      <c r="F14" s="262">
        <v>101</v>
      </c>
      <c r="G14" s="263" t="s">
        <v>184</v>
      </c>
      <c r="H14" s="271" t="s">
        <v>34</v>
      </c>
      <c r="I14" s="268"/>
      <c r="J14" s="282"/>
      <c r="K14" s="273"/>
      <c r="L14" s="274" t="s">
        <v>34</v>
      </c>
      <c r="M14" s="268"/>
      <c r="N14" s="282"/>
      <c r="O14" s="273"/>
      <c r="P14" s="274" t="s">
        <v>34</v>
      </c>
      <c r="Q14" s="264"/>
      <c r="R14" s="275"/>
      <c r="S14" s="273"/>
      <c r="T14" s="274" t="s">
        <v>51</v>
      </c>
      <c r="U14" s="272"/>
      <c r="V14" s="275"/>
      <c r="W14" s="266"/>
      <c r="X14" s="274" t="s">
        <v>34</v>
      </c>
    </row>
    <row r="15" spans="1:24" s="261" customFormat="1" ht="34.5" customHeight="1" thickBot="1">
      <c r="A15" s="24" t="s">
        <v>30</v>
      </c>
      <c r="B15" s="24">
        <v>72</v>
      </c>
      <c r="C15" s="177">
        <v>7</v>
      </c>
      <c r="D15" s="37" t="s">
        <v>272</v>
      </c>
      <c r="E15" s="262" t="s">
        <v>32</v>
      </c>
      <c r="F15" s="262">
        <v>105</v>
      </c>
      <c r="G15" s="263" t="s">
        <v>45</v>
      </c>
      <c r="H15" s="283"/>
      <c r="I15" s="284"/>
      <c r="J15" s="274" t="s">
        <v>35</v>
      </c>
      <c r="K15" s="285"/>
      <c r="L15" s="286"/>
      <c r="M15" s="284"/>
      <c r="N15" s="274" t="s">
        <v>35</v>
      </c>
      <c r="O15" s="285"/>
      <c r="P15" s="287"/>
      <c r="Q15" s="274" t="s">
        <v>35</v>
      </c>
      <c r="R15" s="285"/>
      <c r="S15" s="288"/>
      <c r="T15" s="287"/>
      <c r="U15" s="274" t="s">
        <v>34</v>
      </c>
      <c r="V15" s="285"/>
      <c r="W15" s="284"/>
      <c r="X15" s="274" t="s">
        <v>115</v>
      </c>
    </row>
    <row r="16" spans="4:16" ht="24" customHeight="1" thickBot="1">
      <c r="D16" s="289"/>
      <c r="E16" s="254"/>
      <c r="G16" s="289"/>
      <c r="M16" s="323" t="s">
        <v>52</v>
      </c>
      <c r="N16" s="323"/>
      <c r="O16" s="323"/>
      <c r="P16" s="323"/>
    </row>
    <row r="17" spans="1:24" ht="27.75" thickBot="1">
      <c r="A17" s="16" t="s">
        <v>8</v>
      </c>
      <c r="B17" s="16" t="s">
        <v>9</v>
      </c>
      <c r="C17" s="62" t="s">
        <v>10</v>
      </c>
      <c r="D17" s="290" t="s">
        <v>11</v>
      </c>
      <c r="E17" s="18" t="s">
        <v>12</v>
      </c>
      <c r="F17" s="17" t="s">
        <v>53</v>
      </c>
      <c r="G17" s="291" t="s">
        <v>14</v>
      </c>
      <c r="H17" s="64" t="s">
        <v>54</v>
      </c>
      <c r="I17" s="65" t="s">
        <v>55</v>
      </c>
      <c r="J17" s="65" t="s">
        <v>56</v>
      </c>
      <c r="K17" s="65" t="s">
        <v>57</v>
      </c>
      <c r="L17" s="66" t="s">
        <v>58</v>
      </c>
      <c r="M17" s="65" t="s">
        <v>59</v>
      </c>
      <c r="N17" s="65" t="s">
        <v>60</v>
      </c>
      <c r="O17" s="65" t="s">
        <v>61</v>
      </c>
      <c r="P17" s="65" t="s">
        <v>62</v>
      </c>
      <c r="Q17" s="150" t="s">
        <v>63</v>
      </c>
      <c r="R17" s="151" t="s">
        <v>64</v>
      </c>
      <c r="V17" s="292" t="s">
        <v>53</v>
      </c>
      <c r="W17" s="293" t="s">
        <v>65</v>
      </c>
      <c r="X17" s="294" t="s">
        <v>66</v>
      </c>
    </row>
    <row r="18" spans="1:24" ht="25.5" customHeight="1" thickBot="1">
      <c r="A18" s="24" t="str">
        <f aca="true" t="shared" si="0" ref="A18:B24">A9</f>
        <v>PDL</v>
      </c>
      <c r="B18" s="24">
        <f t="shared" si="0"/>
        <v>44</v>
      </c>
      <c r="C18" s="62">
        <v>1</v>
      </c>
      <c r="D18" s="71" t="str">
        <f aca="true" t="shared" si="1" ref="D18:E24">D9</f>
        <v>HENAFF Damien</v>
      </c>
      <c r="E18" s="26" t="str">
        <f t="shared" si="1"/>
        <v>M</v>
      </c>
      <c r="F18" s="26"/>
      <c r="G18" s="72" t="str">
        <f aca="true" t="shared" si="2" ref="G18:G24">G9</f>
        <v>ASB REZE</v>
      </c>
      <c r="H18" s="73">
        <v>0</v>
      </c>
      <c r="I18" s="74">
        <v>0</v>
      </c>
      <c r="J18" s="74">
        <v>10</v>
      </c>
      <c r="K18" s="74"/>
      <c r="L18" s="75"/>
      <c r="M18" s="73"/>
      <c r="N18" s="74"/>
      <c r="O18" s="76"/>
      <c r="P18" s="75"/>
      <c r="Q18" s="77">
        <f aca="true" t="shared" si="3" ref="Q18:Q24">SUM(H18:P18)</f>
        <v>10</v>
      </c>
      <c r="R18" s="295"/>
      <c r="V18" s="296"/>
      <c r="W18" s="297">
        <v>7</v>
      </c>
      <c r="X18" s="298">
        <v>10</v>
      </c>
    </row>
    <row r="19" spans="1:22" ht="25.5" customHeight="1">
      <c r="A19" s="24" t="str">
        <f t="shared" si="0"/>
        <v>PDL</v>
      </c>
      <c r="B19" s="24">
        <f t="shared" si="0"/>
        <v>85</v>
      </c>
      <c r="C19" s="62">
        <v>2</v>
      </c>
      <c r="D19" s="82" t="str">
        <f t="shared" si="1"/>
        <v>BEAUVAIS Arnaud</v>
      </c>
      <c r="E19" s="26" t="str">
        <f t="shared" si="1"/>
        <v>M</v>
      </c>
      <c r="F19" s="26"/>
      <c r="G19" s="72" t="str">
        <f t="shared" si="2"/>
        <v>AL JUDO CLUB MONTAIGU</v>
      </c>
      <c r="H19" s="83">
        <v>10</v>
      </c>
      <c r="I19" s="84">
        <v>10</v>
      </c>
      <c r="J19" s="84">
        <v>0</v>
      </c>
      <c r="K19" s="84">
        <v>0</v>
      </c>
      <c r="L19" s="85">
        <v>10</v>
      </c>
      <c r="M19" s="83"/>
      <c r="N19" s="84"/>
      <c r="O19" s="78"/>
      <c r="P19" s="85"/>
      <c r="Q19" s="77">
        <f t="shared" si="3"/>
        <v>30</v>
      </c>
      <c r="R19" s="295"/>
      <c r="V19" s="296"/>
    </row>
    <row r="20" spans="1:22" ht="25.5" customHeight="1">
      <c r="A20" s="24" t="str">
        <f t="shared" si="0"/>
        <v>PDL</v>
      </c>
      <c r="B20" s="24">
        <f t="shared" si="0"/>
        <v>44</v>
      </c>
      <c r="C20" s="62">
        <v>3</v>
      </c>
      <c r="D20" s="82" t="str">
        <f t="shared" si="1"/>
        <v>TRKULJA Stevan</v>
      </c>
      <c r="E20" s="26" t="str">
        <f t="shared" si="1"/>
        <v>M</v>
      </c>
      <c r="F20" s="26"/>
      <c r="G20" s="72" t="str">
        <f t="shared" si="2"/>
        <v>JC NAZAIRIEN</v>
      </c>
      <c r="H20" s="83">
        <v>7</v>
      </c>
      <c r="I20" s="84">
        <v>10</v>
      </c>
      <c r="J20" s="84">
        <v>10</v>
      </c>
      <c r="K20" s="84">
        <v>10</v>
      </c>
      <c r="L20" s="85">
        <v>10</v>
      </c>
      <c r="M20" s="83"/>
      <c r="N20" s="84"/>
      <c r="O20" s="78"/>
      <c r="P20" s="85"/>
      <c r="Q20" s="77">
        <f t="shared" si="3"/>
        <v>47</v>
      </c>
      <c r="R20" s="295"/>
      <c r="V20" s="296"/>
    </row>
    <row r="21" spans="1:22" ht="25.5" customHeight="1">
      <c r="A21" s="24" t="str">
        <f t="shared" si="0"/>
        <v>PDL</v>
      </c>
      <c r="B21" s="24">
        <f t="shared" si="0"/>
        <v>44</v>
      </c>
      <c r="C21" s="62">
        <v>4</v>
      </c>
      <c r="D21" s="82" t="str">
        <f t="shared" si="1"/>
        <v>ROLLIN Renaud</v>
      </c>
      <c r="E21" s="26" t="str">
        <f t="shared" si="1"/>
        <v>M</v>
      </c>
      <c r="F21" s="26"/>
      <c r="G21" s="72" t="str">
        <f t="shared" si="2"/>
        <v>JUDO CLUB GETIGNOIS</v>
      </c>
      <c r="H21" s="83">
        <v>0</v>
      </c>
      <c r="I21" s="84">
        <v>10</v>
      </c>
      <c r="J21" s="84">
        <v>10</v>
      </c>
      <c r="K21" s="84">
        <v>0</v>
      </c>
      <c r="L21" s="85">
        <v>0</v>
      </c>
      <c r="M21" s="83"/>
      <c r="N21" s="84"/>
      <c r="O21" s="78"/>
      <c r="P21" s="85"/>
      <c r="Q21" s="77">
        <f t="shared" si="3"/>
        <v>20</v>
      </c>
      <c r="R21" s="295"/>
      <c r="V21" s="296"/>
    </row>
    <row r="22" spans="1:22" ht="25.5" customHeight="1">
      <c r="A22" s="24" t="str">
        <f t="shared" si="0"/>
        <v>PDL</v>
      </c>
      <c r="B22" s="24">
        <f t="shared" si="0"/>
        <v>85</v>
      </c>
      <c r="C22" s="62">
        <v>5</v>
      </c>
      <c r="D22" s="82" t="str">
        <f t="shared" si="1"/>
        <v>BERTHON Guillaume</v>
      </c>
      <c r="E22" s="26" t="str">
        <f t="shared" si="1"/>
        <v>M</v>
      </c>
      <c r="F22" s="26"/>
      <c r="G22" s="72" t="str">
        <f t="shared" si="2"/>
        <v>JUDO CLUB LES HERBIERS</v>
      </c>
      <c r="H22" s="83">
        <v>0</v>
      </c>
      <c r="I22" s="84">
        <v>0</v>
      </c>
      <c r="J22" s="84">
        <v>0</v>
      </c>
      <c r="K22" s="84">
        <v>0</v>
      </c>
      <c r="L22" s="85"/>
      <c r="M22" s="83"/>
      <c r="N22" s="84"/>
      <c r="O22" s="78"/>
      <c r="P22" s="85"/>
      <c r="Q22" s="77">
        <f t="shared" si="3"/>
        <v>0</v>
      </c>
      <c r="R22" s="295"/>
      <c r="V22" s="296"/>
    </row>
    <row r="23" spans="1:18" ht="25.5" customHeight="1">
      <c r="A23" s="24" t="str">
        <f t="shared" si="0"/>
        <v>PDL</v>
      </c>
      <c r="B23" s="24">
        <f t="shared" si="0"/>
        <v>44</v>
      </c>
      <c r="C23" s="62">
        <v>6</v>
      </c>
      <c r="D23" s="82" t="str">
        <f t="shared" si="1"/>
        <v>GIRAULT Cyrille</v>
      </c>
      <c r="E23" s="26" t="str">
        <f t="shared" si="1"/>
        <v>M</v>
      </c>
      <c r="F23" s="26"/>
      <c r="G23" s="72" t="str">
        <f t="shared" si="2"/>
        <v>JC HERBIGNACAIS</v>
      </c>
      <c r="H23" s="83">
        <v>0</v>
      </c>
      <c r="I23" s="84">
        <v>0</v>
      </c>
      <c r="J23" s="84">
        <v>0</v>
      </c>
      <c r="K23" s="84">
        <v>0</v>
      </c>
      <c r="L23" s="85">
        <v>0</v>
      </c>
      <c r="M23" s="83"/>
      <c r="N23" s="84"/>
      <c r="O23" s="78"/>
      <c r="P23" s="85"/>
      <c r="Q23" s="77">
        <f t="shared" si="3"/>
        <v>0</v>
      </c>
      <c r="R23" s="295"/>
    </row>
    <row r="24" spans="1:18" ht="25.5" customHeight="1" thickBot="1">
      <c r="A24" s="24" t="str">
        <f t="shared" si="0"/>
        <v>PDL</v>
      </c>
      <c r="B24" s="24">
        <f t="shared" si="0"/>
        <v>72</v>
      </c>
      <c r="C24" s="62">
        <v>7</v>
      </c>
      <c r="D24" s="82" t="str">
        <f t="shared" si="1"/>
        <v>POITTEVIN Benoit</v>
      </c>
      <c r="E24" s="26" t="str">
        <f t="shared" si="1"/>
        <v>M</v>
      </c>
      <c r="F24" s="26"/>
      <c r="G24" s="72" t="str">
        <f t="shared" si="2"/>
        <v>ANTONNIERE JUDO CLUB 72</v>
      </c>
      <c r="H24" s="86">
        <v>10</v>
      </c>
      <c r="I24" s="87">
        <v>10</v>
      </c>
      <c r="J24" s="87">
        <v>10</v>
      </c>
      <c r="K24" s="87">
        <v>0</v>
      </c>
      <c r="L24" s="88">
        <v>10</v>
      </c>
      <c r="M24" s="86"/>
      <c r="N24" s="87"/>
      <c r="O24" s="89"/>
      <c r="P24" s="88"/>
      <c r="Q24" s="299">
        <f t="shared" si="3"/>
        <v>40</v>
      </c>
      <c r="R24" s="295"/>
    </row>
    <row r="25" spans="3:14" ht="12.75">
      <c r="C25" s="171"/>
      <c r="D25" s="300"/>
      <c r="E25" s="300"/>
      <c r="F25" s="301"/>
      <c r="G25" s="300"/>
      <c r="H25" s="300"/>
      <c r="I25" s="300"/>
      <c r="J25" s="300"/>
      <c r="K25" s="300"/>
      <c r="L25" s="300"/>
      <c r="M25" s="1"/>
      <c r="N25" s="92" t="s">
        <v>67</v>
      </c>
    </row>
    <row r="26" ht="12">
      <c r="C26" s="171"/>
    </row>
    <row r="27" ht="12">
      <c r="C27" s="171"/>
    </row>
  </sheetData>
  <mergeCells count="6">
    <mergeCell ref="G4:G6"/>
    <mergeCell ref="M16:P16"/>
    <mergeCell ref="P1:R1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J2" sqref="J2:O2"/>
    </sheetView>
  </sheetViews>
  <sheetFormatPr defaultColWidth="11.421875" defaultRowHeight="12.75"/>
  <cols>
    <col min="1" max="1" width="6.140625" style="211" customWidth="1"/>
    <col min="2" max="2" width="5.140625" style="211" customWidth="1"/>
    <col min="3" max="3" width="3.00390625" style="212" customWidth="1"/>
    <col min="4" max="4" width="22.57421875" style="211" customWidth="1"/>
    <col min="5" max="5" width="3.140625" style="211" customWidth="1"/>
    <col min="6" max="6" width="6.7109375" style="237" customWidth="1"/>
    <col min="7" max="7" width="22.00390625" style="211" customWidth="1"/>
    <col min="8" max="12" width="4.7109375" style="211" customWidth="1"/>
    <col min="13" max="14" width="5.28125" style="211" customWidth="1"/>
    <col min="15" max="27" width="4.7109375" style="211" customWidth="1"/>
    <col min="28" max="16384" width="11.421875" style="211" customWidth="1"/>
  </cols>
  <sheetData>
    <row r="1" spans="3:23" s="171" customFormat="1" ht="13.5" thickBot="1">
      <c r="C1" s="172">
        <v>8</v>
      </c>
      <c r="D1" s="1"/>
      <c r="E1" s="1"/>
      <c r="F1" s="17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  <c r="W1" s="3"/>
    </row>
    <row r="2" spans="3:19" s="171" customFormat="1" ht="16.5" customHeight="1" thickBot="1">
      <c r="C2" s="4"/>
      <c r="D2" s="1"/>
      <c r="E2" s="1"/>
      <c r="F2" s="5" t="s">
        <v>1</v>
      </c>
      <c r="G2" s="6" t="s">
        <v>289</v>
      </c>
      <c r="H2" s="1"/>
      <c r="I2" s="1"/>
      <c r="J2" s="7" t="s">
        <v>3</v>
      </c>
      <c r="K2" s="106"/>
      <c r="L2" s="325" t="s">
        <v>314</v>
      </c>
      <c r="M2" s="325"/>
      <c r="N2" s="325"/>
      <c r="O2" s="325"/>
      <c r="P2" s="311" t="s">
        <v>274</v>
      </c>
      <c r="Q2" s="311"/>
      <c r="R2" s="313"/>
      <c r="S2" s="1"/>
    </row>
    <row r="3" spans="3:19" s="171" customFormat="1" ht="13.5" customHeight="1" thickBot="1">
      <c r="C3" s="4"/>
      <c r="D3" s="1"/>
      <c r="E3" s="1"/>
      <c r="F3" s="173"/>
      <c r="G3" s="1"/>
      <c r="H3" s="1"/>
      <c r="I3" s="1"/>
      <c r="J3" s="1"/>
      <c r="K3" s="1"/>
      <c r="L3" s="1"/>
      <c r="M3" s="1"/>
      <c r="N3" s="1"/>
      <c r="O3" s="1"/>
      <c r="P3" s="312"/>
      <c r="Q3" s="312"/>
      <c r="R3" s="130"/>
      <c r="S3" s="1"/>
    </row>
    <row r="4" spans="3:23" s="171" customFormat="1" ht="12.75">
      <c r="C4" s="4"/>
      <c r="D4" s="1"/>
      <c r="E4" s="1"/>
      <c r="F4" s="173"/>
      <c r="G4" s="305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</row>
    <row r="5" spans="3:23" s="171" customFormat="1" ht="12.75">
      <c r="C5" s="4"/>
      <c r="D5" s="1"/>
      <c r="E5" s="1"/>
      <c r="F5" s="12" t="s">
        <v>6</v>
      </c>
      <c r="G5" s="306"/>
      <c r="H5" s="1"/>
      <c r="I5" s="1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</row>
    <row r="6" spans="3:23" s="171" customFormat="1" ht="12.75">
      <c r="C6" s="4"/>
      <c r="D6" s="1"/>
      <c r="E6" s="1"/>
      <c r="F6" s="173"/>
      <c r="G6" s="307"/>
      <c r="H6" s="1"/>
      <c r="I6" s="1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</row>
    <row r="7" spans="3:23" s="171" customFormat="1" ht="13.5" thickBot="1">
      <c r="C7" s="4"/>
      <c r="D7" s="1"/>
      <c r="E7" s="1"/>
      <c r="F7" s="108"/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8"/>
      <c r="U7" s="1"/>
      <c r="V7" s="3"/>
      <c r="W7" s="3"/>
    </row>
    <row r="8" spans="1:27" s="176" customFormat="1" ht="18" customHeight="1" thickBot="1">
      <c r="A8" s="16" t="s">
        <v>8</v>
      </c>
      <c r="B8" s="16" t="s">
        <v>9</v>
      </c>
      <c r="C8" s="62" t="s">
        <v>10</v>
      </c>
      <c r="D8" s="16" t="s">
        <v>11</v>
      </c>
      <c r="E8" s="16" t="s">
        <v>12</v>
      </c>
      <c r="F8" s="17" t="s">
        <v>13</v>
      </c>
      <c r="G8" s="16" t="s">
        <v>14</v>
      </c>
      <c r="H8" s="174" t="s">
        <v>18</v>
      </c>
      <c r="I8" s="111" t="s">
        <v>29</v>
      </c>
      <c r="J8" s="111" t="s">
        <v>23</v>
      </c>
      <c r="K8" s="111" t="s">
        <v>138</v>
      </c>
      <c r="L8" s="111" t="s">
        <v>28</v>
      </c>
      <c r="M8" s="111" t="s">
        <v>22</v>
      </c>
      <c r="N8" s="114" t="s">
        <v>93</v>
      </c>
      <c r="O8" s="111" t="s">
        <v>26</v>
      </c>
      <c r="P8" s="111" t="s">
        <v>94</v>
      </c>
      <c r="Q8" s="111" t="s">
        <v>24</v>
      </c>
      <c r="R8" s="111" t="s">
        <v>25</v>
      </c>
      <c r="S8" s="111" t="s">
        <v>97</v>
      </c>
      <c r="T8" s="114" t="s">
        <v>136</v>
      </c>
      <c r="U8" s="111" t="s">
        <v>131</v>
      </c>
      <c r="V8" s="111" t="s">
        <v>103</v>
      </c>
      <c r="W8" s="111" t="s">
        <v>101</v>
      </c>
      <c r="X8" s="111" t="s">
        <v>20</v>
      </c>
      <c r="Y8" s="111" t="s">
        <v>19</v>
      </c>
      <c r="Z8" s="111" t="s">
        <v>128</v>
      </c>
      <c r="AA8" s="175" t="s">
        <v>137</v>
      </c>
    </row>
    <row r="9" spans="1:27" s="176" customFormat="1" ht="33.75" customHeight="1" thickBot="1">
      <c r="A9" s="24" t="s">
        <v>30</v>
      </c>
      <c r="B9" s="24">
        <v>44</v>
      </c>
      <c r="C9" s="177">
        <v>1</v>
      </c>
      <c r="D9" s="178" t="s">
        <v>290</v>
      </c>
      <c r="E9" s="24" t="s">
        <v>32</v>
      </c>
      <c r="F9" s="24">
        <v>62</v>
      </c>
      <c r="G9" s="119" t="s">
        <v>191</v>
      </c>
      <c r="H9" s="179" t="s">
        <v>35</v>
      </c>
      <c r="I9" s="180"/>
      <c r="J9" s="181"/>
      <c r="K9" s="181"/>
      <c r="L9" s="182" t="s">
        <v>165</v>
      </c>
      <c r="M9" s="181"/>
      <c r="N9" s="181"/>
      <c r="O9" s="181"/>
      <c r="P9" s="181"/>
      <c r="Q9" s="182" t="s">
        <v>34</v>
      </c>
      <c r="R9" s="183"/>
      <c r="S9" s="181"/>
      <c r="T9" s="181"/>
      <c r="U9" s="181"/>
      <c r="V9" s="183"/>
      <c r="W9" s="182" t="s">
        <v>34</v>
      </c>
      <c r="X9" s="181"/>
      <c r="Y9" s="181"/>
      <c r="Z9" s="184" t="s">
        <v>34</v>
      </c>
      <c r="AA9" s="239"/>
    </row>
    <row r="10" spans="1:27" s="176" customFormat="1" ht="33.75" customHeight="1" thickBot="1">
      <c r="A10" s="24" t="s">
        <v>30</v>
      </c>
      <c r="B10" s="24">
        <v>44</v>
      </c>
      <c r="C10" s="177">
        <v>2</v>
      </c>
      <c r="D10" s="196" t="s">
        <v>291</v>
      </c>
      <c r="E10" s="24" t="s">
        <v>32</v>
      </c>
      <c r="F10" s="24">
        <v>66</v>
      </c>
      <c r="G10" s="119" t="s">
        <v>267</v>
      </c>
      <c r="H10" s="189"/>
      <c r="I10" s="190" t="s">
        <v>51</v>
      </c>
      <c r="J10" s="191"/>
      <c r="K10" s="192"/>
      <c r="L10" s="192"/>
      <c r="M10" s="190" t="s">
        <v>34</v>
      </c>
      <c r="N10" s="192"/>
      <c r="O10" s="192"/>
      <c r="P10" s="190" t="s">
        <v>35</v>
      </c>
      <c r="Q10" s="193"/>
      <c r="R10" s="190" t="s">
        <v>35</v>
      </c>
      <c r="S10" s="191"/>
      <c r="T10" s="192"/>
      <c r="U10" s="192"/>
      <c r="V10" s="192"/>
      <c r="W10" s="191"/>
      <c r="X10" s="190" t="s">
        <v>48</v>
      </c>
      <c r="Y10" s="193"/>
      <c r="Z10" s="192"/>
      <c r="AA10" s="240"/>
    </row>
    <row r="11" spans="1:27" s="176" customFormat="1" ht="33.75" customHeight="1" thickBot="1">
      <c r="A11" s="24" t="s">
        <v>84</v>
      </c>
      <c r="B11" s="24">
        <v>17</v>
      </c>
      <c r="C11" s="177">
        <v>3</v>
      </c>
      <c r="D11" s="196" t="s">
        <v>292</v>
      </c>
      <c r="E11" s="24" t="s">
        <v>32</v>
      </c>
      <c r="F11" s="24">
        <v>70</v>
      </c>
      <c r="G11" s="119" t="s">
        <v>293</v>
      </c>
      <c r="H11" s="197"/>
      <c r="I11" s="190" t="s">
        <v>154</v>
      </c>
      <c r="J11" s="191"/>
      <c r="K11" s="192"/>
      <c r="L11" s="192"/>
      <c r="M11" s="192"/>
      <c r="N11" s="192"/>
      <c r="O11" s="190" t="s">
        <v>35</v>
      </c>
      <c r="P11" s="192"/>
      <c r="Q11" s="192"/>
      <c r="R11" s="181"/>
      <c r="S11" s="190" t="s">
        <v>34</v>
      </c>
      <c r="T11" s="192"/>
      <c r="U11" s="192"/>
      <c r="V11" s="190" t="s">
        <v>34</v>
      </c>
      <c r="W11" s="192"/>
      <c r="X11" s="192"/>
      <c r="Y11" s="190" t="s">
        <v>34</v>
      </c>
      <c r="Z11" s="181"/>
      <c r="AA11" s="241"/>
    </row>
    <row r="12" spans="1:27" s="176" customFormat="1" ht="33.75" customHeight="1" thickBot="1">
      <c r="A12" s="24" t="s">
        <v>30</v>
      </c>
      <c r="B12" s="24">
        <v>49</v>
      </c>
      <c r="C12" s="177">
        <v>4</v>
      </c>
      <c r="D12" s="196" t="s">
        <v>294</v>
      </c>
      <c r="E12" s="24" t="s">
        <v>32</v>
      </c>
      <c r="F12" s="24">
        <v>73</v>
      </c>
      <c r="G12" s="119" t="s">
        <v>295</v>
      </c>
      <c r="H12" s="198" t="s">
        <v>34</v>
      </c>
      <c r="I12" s="191"/>
      <c r="J12" s="190" t="s">
        <v>35</v>
      </c>
      <c r="K12" s="192"/>
      <c r="L12" s="192"/>
      <c r="M12" s="192"/>
      <c r="N12" s="190" t="s">
        <v>34</v>
      </c>
      <c r="O12" s="192"/>
      <c r="P12" s="192"/>
      <c r="Q12" s="192"/>
      <c r="R12" s="190" t="s">
        <v>34</v>
      </c>
      <c r="S12" s="192"/>
      <c r="T12" s="192"/>
      <c r="U12" s="190" t="s">
        <v>34</v>
      </c>
      <c r="V12" s="192"/>
      <c r="W12" s="192"/>
      <c r="X12" s="192"/>
      <c r="Y12" s="192"/>
      <c r="Z12" s="192"/>
      <c r="AA12" s="241"/>
    </row>
    <row r="13" spans="1:27" s="176" customFormat="1" ht="33.75" customHeight="1" thickBot="1">
      <c r="A13" s="24" t="s">
        <v>30</v>
      </c>
      <c r="B13" s="24">
        <v>44</v>
      </c>
      <c r="C13" s="177">
        <v>5</v>
      </c>
      <c r="D13" s="196" t="s">
        <v>296</v>
      </c>
      <c r="E13" s="24" t="s">
        <v>32</v>
      </c>
      <c r="F13" s="24">
        <v>75</v>
      </c>
      <c r="G13" s="119" t="s">
        <v>176</v>
      </c>
      <c r="H13" s="191"/>
      <c r="I13" s="192"/>
      <c r="J13" s="190" t="s">
        <v>34</v>
      </c>
      <c r="K13" s="192"/>
      <c r="L13" s="190" t="s">
        <v>165</v>
      </c>
      <c r="M13" s="192"/>
      <c r="N13" s="192"/>
      <c r="O13" s="190" t="s">
        <v>34</v>
      </c>
      <c r="P13" s="192"/>
      <c r="Q13" s="192"/>
      <c r="R13" s="192"/>
      <c r="S13" s="192"/>
      <c r="T13" s="190" t="s">
        <v>34</v>
      </c>
      <c r="U13" s="192"/>
      <c r="V13" s="192"/>
      <c r="W13" s="192"/>
      <c r="X13" s="190" t="s">
        <v>34</v>
      </c>
      <c r="Y13" s="192"/>
      <c r="Z13" s="192"/>
      <c r="AA13" s="241"/>
    </row>
    <row r="14" spans="1:27" s="176" customFormat="1" ht="33.75" customHeight="1" thickBot="1">
      <c r="A14" s="24" t="s">
        <v>30</v>
      </c>
      <c r="B14" s="24">
        <v>44</v>
      </c>
      <c r="C14" s="177">
        <v>6</v>
      </c>
      <c r="D14" s="196" t="s">
        <v>297</v>
      </c>
      <c r="E14" s="24" t="s">
        <v>32</v>
      </c>
      <c r="F14" s="24">
        <v>79</v>
      </c>
      <c r="G14" s="119" t="s">
        <v>174</v>
      </c>
      <c r="H14" s="191"/>
      <c r="I14" s="192"/>
      <c r="J14" s="192"/>
      <c r="K14" s="190" t="s">
        <v>51</v>
      </c>
      <c r="L14" s="192"/>
      <c r="M14" s="190" t="s">
        <v>35</v>
      </c>
      <c r="N14" s="192"/>
      <c r="O14" s="192"/>
      <c r="P14" s="192"/>
      <c r="Q14" s="190" t="s">
        <v>42</v>
      </c>
      <c r="R14" s="192"/>
      <c r="S14" s="192"/>
      <c r="T14" s="192"/>
      <c r="U14" s="192"/>
      <c r="V14" s="192"/>
      <c r="W14" s="192"/>
      <c r="X14" s="192"/>
      <c r="Y14" s="190" t="s">
        <v>35</v>
      </c>
      <c r="Z14" s="192"/>
      <c r="AA14" s="242" t="s">
        <v>38</v>
      </c>
    </row>
    <row r="15" spans="1:27" s="207" customFormat="1" ht="33.75" customHeight="1" thickBot="1">
      <c r="A15" s="24" t="s">
        <v>30</v>
      </c>
      <c r="B15" s="24">
        <v>44</v>
      </c>
      <c r="C15" s="177">
        <v>7</v>
      </c>
      <c r="D15" s="196" t="s">
        <v>298</v>
      </c>
      <c r="E15" s="24" t="s">
        <v>32</v>
      </c>
      <c r="F15" s="24">
        <v>79</v>
      </c>
      <c r="G15" s="119" t="s">
        <v>254</v>
      </c>
      <c r="H15" s="191"/>
      <c r="I15" s="192"/>
      <c r="J15" s="192"/>
      <c r="K15" s="192"/>
      <c r="L15" s="192"/>
      <c r="M15" s="192"/>
      <c r="N15" s="192"/>
      <c r="O15" s="192"/>
      <c r="P15" s="190" t="s">
        <v>34</v>
      </c>
      <c r="Q15" s="192"/>
      <c r="R15" s="192"/>
      <c r="S15" s="190" t="s">
        <v>35</v>
      </c>
      <c r="T15" s="192"/>
      <c r="U15" s="190" t="s">
        <v>35</v>
      </c>
      <c r="V15" s="192"/>
      <c r="W15" s="190" t="s">
        <v>35</v>
      </c>
      <c r="X15" s="192"/>
      <c r="Y15" s="192"/>
      <c r="Z15" s="192"/>
      <c r="AA15" s="190" t="s">
        <v>115</v>
      </c>
    </row>
    <row r="16" spans="1:27" s="176" customFormat="1" ht="33.75" customHeight="1" thickBot="1">
      <c r="A16" s="24" t="s">
        <v>30</v>
      </c>
      <c r="B16" s="24">
        <v>44</v>
      </c>
      <c r="C16" s="177">
        <v>8</v>
      </c>
      <c r="D16" s="196" t="s">
        <v>299</v>
      </c>
      <c r="E16" s="24" t="s">
        <v>32</v>
      </c>
      <c r="F16" s="24">
        <v>80</v>
      </c>
      <c r="G16" s="119" t="s">
        <v>88</v>
      </c>
      <c r="H16" s="208"/>
      <c r="I16" s="209"/>
      <c r="J16" s="209"/>
      <c r="K16" s="190" t="s">
        <v>154</v>
      </c>
      <c r="L16" s="209"/>
      <c r="M16" s="209"/>
      <c r="N16" s="190" t="s">
        <v>35</v>
      </c>
      <c r="O16" s="209"/>
      <c r="P16" s="209"/>
      <c r="Q16" s="209"/>
      <c r="R16" s="209"/>
      <c r="S16" s="209"/>
      <c r="T16" s="190" t="s">
        <v>35</v>
      </c>
      <c r="U16" s="209"/>
      <c r="V16" s="190" t="s">
        <v>35</v>
      </c>
      <c r="W16" s="209"/>
      <c r="X16" s="209"/>
      <c r="Y16" s="209"/>
      <c r="Z16" s="190" t="s">
        <v>35</v>
      </c>
      <c r="AA16" s="243"/>
    </row>
    <row r="17" spans="4:16" ht="18.75" customHeight="1" thickBot="1">
      <c r="D17" s="213"/>
      <c r="E17" s="214"/>
      <c r="F17" s="214"/>
      <c r="G17" s="213"/>
      <c r="M17" s="320" t="s">
        <v>52</v>
      </c>
      <c r="N17" s="320"/>
      <c r="O17" s="320"/>
      <c r="P17" s="320"/>
    </row>
    <row r="18" spans="1:27" s="176" customFormat="1" ht="22.5" customHeight="1" thickBot="1">
      <c r="A18" s="16" t="s">
        <v>8</v>
      </c>
      <c r="B18" s="16" t="s">
        <v>9</v>
      </c>
      <c r="C18" s="62" t="s">
        <v>10</v>
      </c>
      <c r="D18" s="16" t="s">
        <v>11</v>
      </c>
      <c r="E18" s="16" t="s">
        <v>12</v>
      </c>
      <c r="F18" s="17" t="s">
        <v>53</v>
      </c>
      <c r="G18" s="143" t="s">
        <v>14</v>
      </c>
      <c r="H18" s="144" t="s">
        <v>54</v>
      </c>
      <c r="I18" s="145" t="s">
        <v>55</v>
      </c>
      <c r="J18" s="145" t="s">
        <v>56</v>
      </c>
      <c r="K18" s="145" t="s">
        <v>57</v>
      </c>
      <c r="L18" s="146" t="s">
        <v>58</v>
      </c>
      <c r="M18" s="147" t="s">
        <v>59</v>
      </c>
      <c r="N18" s="148" t="s">
        <v>60</v>
      </c>
      <c r="O18" s="148" t="s">
        <v>61</v>
      </c>
      <c r="P18" s="149" t="s">
        <v>62</v>
      </c>
      <c r="Q18" s="215" t="s">
        <v>63</v>
      </c>
      <c r="R18" s="151" t="s">
        <v>64</v>
      </c>
      <c r="T18" s="314" t="s">
        <v>159</v>
      </c>
      <c r="U18" s="321"/>
      <c r="V18" s="321"/>
      <c r="W18" s="321"/>
      <c r="Y18" s="159" t="s">
        <v>53</v>
      </c>
      <c r="Z18" s="216" t="s">
        <v>65</v>
      </c>
      <c r="AA18" s="217" t="s">
        <v>66</v>
      </c>
    </row>
    <row r="19" spans="1:27" ht="18" customHeight="1" thickBot="1">
      <c r="A19" s="24" t="str">
        <f aca="true" t="shared" si="0" ref="A19:B26">A9</f>
        <v>PDL</v>
      </c>
      <c r="B19" s="24">
        <f t="shared" si="0"/>
        <v>44</v>
      </c>
      <c r="C19" s="62">
        <v>1</v>
      </c>
      <c r="D19" s="82" t="str">
        <f aca="true" t="shared" si="1" ref="D19:E26">D9</f>
        <v>THEBAUD Olivier</v>
      </c>
      <c r="E19" s="24" t="str">
        <f t="shared" si="1"/>
        <v>M</v>
      </c>
      <c r="F19" s="24"/>
      <c r="G19" s="156" t="str">
        <f aca="true" t="shared" si="2" ref="G19:G26">G9</f>
        <v>DOJO COUERONNAIS</v>
      </c>
      <c r="H19" s="218">
        <v>10</v>
      </c>
      <c r="I19" s="219">
        <v>0</v>
      </c>
      <c r="J19" s="219">
        <v>0</v>
      </c>
      <c r="K19" s="219">
        <v>0</v>
      </c>
      <c r="L19" s="220">
        <v>0</v>
      </c>
      <c r="M19" s="73"/>
      <c r="N19" s="74"/>
      <c r="O19" s="76"/>
      <c r="P19" s="75"/>
      <c r="Q19" s="221">
        <f aca="true" t="shared" si="3" ref="Q19:Q26">SUM(H19:P19)</f>
        <v>10</v>
      </c>
      <c r="R19" s="158"/>
      <c r="T19" s="322"/>
      <c r="U19" s="322"/>
      <c r="V19" s="322"/>
      <c r="W19" s="322"/>
      <c r="Y19" s="159"/>
      <c r="Z19" s="222">
        <v>7</v>
      </c>
      <c r="AA19" s="223">
        <v>10</v>
      </c>
    </row>
    <row r="20" spans="1:25" ht="18" customHeight="1">
      <c r="A20" s="24" t="str">
        <f t="shared" si="0"/>
        <v>PDL</v>
      </c>
      <c r="B20" s="24">
        <f t="shared" si="0"/>
        <v>44</v>
      </c>
      <c r="C20" s="62">
        <v>2</v>
      </c>
      <c r="D20" s="82" t="str">
        <f t="shared" si="1"/>
        <v>COURALEAU Philippe</v>
      </c>
      <c r="E20" s="24" t="str">
        <f t="shared" si="1"/>
        <v>M</v>
      </c>
      <c r="F20" s="24"/>
      <c r="G20" s="156" t="str">
        <f t="shared" si="2"/>
        <v>JC NAZAIRIEN</v>
      </c>
      <c r="H20" s="151">
        <v>0</v>
      </c>
      <c r="I20" s="224">
        <v>0</v>
      </c>
      <c r="J20" s="224">
        <v>10</v>
      </c>
      <c r="K20" s="224">
        <v>10</v>
      </c>
      <c r="L20" s="225">
        <v>10</v>
      </c>
      <c r="M20" s="83"/>
      <c r="N20" s="84"/>
      <c r="O20" s="78"/>
      <c r="P20" s="85"/>
      <c r="Q20" s="221">
        <f t="shared" si="3"/>
        <v>30</v>
      </c>
      <c r="R20" s="158"/>
      <c r="T20" s="228" t="s">
        <v>15</v>
      </c>
      <c r="U20" s="228" t="s">
        <v>21</v>
      </c>
      <c r="V20" s="228" t="s">
        <v>100</v>
      </c>
      <c r="W20" s="228" t="s">
        <v>16</v>
      </c>
      <c r="Y20" s="159"/>
    </row>
    <row r="21" spans="1:25" ht="18" customHeight="1">
      <c r="A21" s="24" t="str">
        <f t="shared" si="0"/>
        <v>PC</v>
      </c>
      <c r="B21" s="24">
        <f t="shared" si="0"/>
        <v>17</v>
      </c>
      <c r="C21" s="62">
        <v>3</v>
      </c>
      <c r="D21" s="82" t="str">
        <f t="shared" si="1"/>
        <v>GAIGNEROT Laurent</v>
      </c>
      <c r="E21" s="24" t="str">
        <f t="shared" si="1"/>
        <v>M</v>
      </c>
      <c r="F21" s="24"/>
      <c r="G21" s="156" t="str">
        <f t="shared" si="2"/>
        <v>J.C. THAIRE "PETIT SAMOURAI"</v>
      </c>
      <c r="H21" s="151">
        <v>0</v>
      </c>
      <c r="I21" s="224">
        <v>10</v>
      </c>
      <c r="J21" s="224">
        <v>0</v>
      </c>
      <c r="K21" s="224">
        <v>0</v>
      </c>
      <c r="L21" s="225">
        <v>0</v>
      </c>
      <c r="M21" s="83"/>
      <c r="N21" s="84"/>
      <c r="O21" s="78"/>
      <c r="P21" s="85"/>
      <c r="Q21" s="221">
        <f t="shared" si="3"/>
        <v>10</v>
      </c>
      <c r="R21" s="158"/>
      <c r="T21" s="228" t="s">
        <v>27</v>
      </c>
      <c r="U21" s="228" t="s">
        <v>17</v>
      </c>
      <c r="V21" s="228" t="s">
        <v>106</v>
      </c>
      <c r="W21" s="228" t="s">
        <v>139</v>
      </c>
      <c r="Y21" s="159"/>
    </row>
    <row r="22" spans="1:25" ht="18" customHeight="1">
      <c r="A22" s="24" t="str">
        <f t="shared" si="0"/>
        <v>PDL</v>
      </c>
      <c r="B22" s="24">
        <f t="shared" si="0"/>
        <v>49</v>
      </c>
      <c r="C22" s="62">
        <v>4</v>
      </c>
      <c r="D22" s="82" t="str">
        <f t="shared" si="1"/>
        <v>ROUSSEAU Didier</v>
      </c>
      <c r="E22" s="24" t="str">
        <f t="shared" si="1"/>
        <v>M</v>
      </c>
      <c r="F22" s="24"/>
      <c r="G22" s="156" t="str">
        <f t="shared" si="2"/>
        <v>DOJO DU SOC CANDE</v>
      </c>
      <c r="H22" s="151">
        <v>0</v>
      </c>
      <c r="I22" s="224">
        <v>10</v>
      </c>
      <c r="J22" s="224">
        <v>0</v>
      </c>
      <c r="K22" s="224">
        <v>0</v>
      </c>
      <c r="L22" s="225">
        <v>0</v>
      </c>
      <c r="M22" s="83"/>
      <c r="N22" s="84"/>
      <c r="O22" s="78"/>
      <c r="P22" s="85"/>
      <c r="Q22" s="221">
        <f t="shared" si="3"/>
        <v>10</v>
      </c>
      <c r="R22" s="158"/>
      <c r="Y22" s="159"/>
    </row>
    <row r="23" spans="1:25" ht="18" customHeight="1">
      <c r="A23" s="24" t="str">
        <f t="shared" si="0"/>
        <v>PDL</v>
      </c>
      <c r="B23" s="24">
        <f t="shared" si="0"/>
        <v>44</v>
      </c>
      <c r="C23" s="62">
        <v>5</v>
      </c>
      <c r="D23" s="82" t="str">
        <f t="shared" si="1"/>
        <v>ROUSSEAU Nicolas</v>
      </c>
      <c r="E23" s="24" t="str">
        <f t="shared" si="1"/>
        <v>M</v>
      </c>
      <c r="F23" s="24"/>
      <c r="G23" s="156" t="str">
        <f t="shared" si="2"/>
        <v>ASPTT NANTES JUDO</v>
      </c>
      <c r="H23" s="151">
        <v>0</v>
      </c>
      <c r="I23" s="224">
        <v>0</v>
      </c>
      <c r="J23" s="224">
        <v>0</v>
      </c>
      <c r="K23" s="224">
        <v>0</v>
      </c>
      <c r="L23" s="225">
        <v>0</v>
      </c>
      <c r="M23" s="83"/>
      <c r="N23" s="84"/>
      <c r="O23" s="78"/>
      <c r="P23" s="85"/>
      <c r="Q23" s="221">
        <f t="shared" si="3"/>
        <v>0</v>
      </c>
      <c r="R23" s="158"/>
      <c r="Y23" s="159"/>
    </row>
    <row r="24" spans="1:18" ht="18" customHeight="1">
      <c r="A24" s="24" t="str">
        <f t="shared" si="0"/>
        <v>PDL</v>
      </c>
      <c r="B24" s="24">
        <f t="shared" si="0"/>
        <v>44</v>
      </c>
      <c r="C24" s="62">
        <v>6</v>
      </c>
      <c r="D24" s="82" t="str">
        <f t="shared" si="1"/>
        <v>HEURTAULT Loic</v>
      </c>
      <c r="E24" s="24" t="str">
        <f t="shared" si="1"/>
        <v>M</v>
      </c>
      <c r="F24" s="24"/>
      <c r="G24" s="156" t="str">
        <f t="shared" si="2"/>
        <v>J.C.DE HERIC</v>
      </c>
      <c r="H24" s="151">
        <v>0</v>
      </c>
      <c r="I24" s="224">
        <v>10</v>
      </c>
      <c r="J24" s="224">
        <v>10</v>
      </c>
      <c r="K24" s="224">
        <v>10</v>
      </c>
      <c r="L24" s="225">
        <v>0</v>
      </c>
      <c r="M24" s="83"/>
      <c r="N24" s="84"/>
      <c r="O24" s="78"/>
      <c r="P24" s="85"/>
      <c r="Q24" s="221">
        <f t="shared" si="3"/>
        <v>30</v>
      </c>
      <c r="R24" s="158"/>
    </row>
    <row r="25" spans="1:18" ht="18" customHeight="1">
      <c r="A25" s="24" t="str">
        <f t="shared" si="0"/>
        <v>PDL</v>
      </c>
      <c r="B25" s="24">
        <f t="shared" si="0"/>
        <v>44</v>
      </c>
      <c r="C25" s="62">
        <v>7</v>
      </c>
      <c r="D25" s="82" t="str">
        <f t="shared" si="1"/>
        <v>POULAIN Yann</v>
      </c>
      <c r="E25" s="24" t="str">
        <f t="shared" si="1"/>
        <v>M</v>
      </c>
      <c r="F25" s="24"/>
      <c r="G25" s="156" t="str">
        <f t="shared" si="2"/>
        <v>JC CASTELBRIANTAIS</v>
      </c>
      <c r="H25" s="151">
        <v>0</v>
      </c>
      <c r="I25" s="224">
        <v>10</v>
      </c>
      <c r="J25" s="224">
        <v>10</v>
      </c>
      <c r="K25" s="224">
        <v>10</v>
      </c>
      <c r="L25" s="225">
        <v>10</v>
      </c>
      <c r="M25" s="164"/>
      <c r="N25" s="165"/>
      <c r="O25" s="166"/>
      <c r="P25" s="167"/>
      <c r="Q25" s="221">
        <f t="shared" si="3"/>
        <v>40</v>
      </c>
      <c r="R25" s="158"/>
    </row>
    <row r="26" spans="1:18" ht="18" customHeight="1" thickBot="1">
      <c r="A26" s="24" t="str">
        <f t="shared" si="0"/>
        <v>PDL</v>
      </c>
      <c r="B26" s="24">
        <f t="shared" si="0"/>
        <v>44</v>
      </c>
      <c r="C26" s="62">
        <v>8</v>
      </c>
      <c r="D26" s="82" t="str">
        <f t="shared" si="1"/>
        <v>DENIS Christophe</v>
      </c>
      <c r="E26" s="24" t="str">
        <f t="shared" si="1"/>
        <v>M</v>
      </c>
      <c r="F26" s="24"/>
      <c r="G26" s="156" t="str">
        <f t="shared" si="2"/>
        <v>DOJO SAVENAISIEN</v>
      </c>
      <c r="H26" s="229">
        <v>0</v>
      </c>
      <c r="I26" s="230">
        <v>10</v>
      </c>
      <c r="J26" s="230">
        <v>10</v>
      </c>
      <c r="K26" s="230">
        <v>10</v>
      </c>
      <c r="L26" s="231">
        <v>10</v>
      </c>
      <c r="M26" s="232"/>
      <c r="N26" s="233"/>
      <c r="O26" s="234"/>
      <c r="P26" s="235"/>
      <c r="Q26" s="236">
        <f t="shared" si="3"/>
        <v>40</v>
      </c>
      <c r="R26" s="158"/>
    </row>
    <row r="27" ht="11.25">
      <c r="N27" s="92" t="s">
        <v>67</v>
      </c>
    </row>
  </sheetData>
  <mergeCells count="7">
    <mergeCell ref="G4:G6"/>
    <mergeCell ref="M17:P17"/>
    <mergeCell ref="T18:W19"/>
    <mergeCell ref="P1:R1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J2" sqref="J2:O2"/>
    </sheetView>
  </sheetViews>
  <sheetFormatPr defaultColWidth="11.421875" defaultRowHeight="12.75"/>
  <cols>
    <col min="1" max="1" width="6.140625" style="171" customWidth="1"/>
    <col min="2" max="2" width="5.140625" style="171" customWidth="1"/>
    <col min="3" max="3" width="3.00390625" style="256" customWidth="1"/>
    <col min="4" max="4" width="29.28125" style="171" customWidth="1"/>
    <col min="5" max="5" width="3.140625" style="171" customWidth="1"/>
    <col min="6" max="6" width="6.57421875" style="254" customWidth="1"/>
    <col min="7" max="7" width="27.421875" style="171" customWidth="1"/>
    <col min="8" max="14" width="4.28125" style="171" customWidth="1"/>
    <col min="15" max="16" width="4.7109375" style="171" customWidth="1"/>
    <col min="17" max="24" width="4.28125" style="171" customWidth="1"/>
    <col min="25" max="16384" width="11.421875" style="171" customWidth="1"/>
  </cols>
  <sheetData>
    <row r="1" spans="3:24" ht="13.5" thickBot="1">
      <c r="C1" s="2">
        <v>7</v>
      </c>
      <c r="D1" s="1"/>
      <c r="E1" s="1"/>
      <c r="F1" s="61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1"/>
      <c r="W1" s="3"/>
      <c r="X1" s="3"/>
    </row>
    <row r="2" spans="3:19" ht="16.5" customHeight="1" thickBot="1">
      <c r="C2" s="4"/>
      <c r="D2" s="1"/>
      <c r="E2" s="1"/>
      <c r="F2" s="253" t="s">
        <v>1</v>
      </c>
      <c r="G2" s="6" t="s">
        <v>300</v>
      </c>
      <c r="H2" s="1"/>
      <c r="I2" s="1"/>
      <c r="J2" s="7" t="s">
        <v>3</v>
      </c>
      <c r="K2" s="106"/>
      <c r="L2" s="325" t="s">
        <v>314</v>
      </c>
      <c r="M2" s="325"/>
      <c r="N2" s="325"/>
      <c r="O2" s="325"/>
      <c r="P2" s="311" t="s">
        <v>193</v>
      </c>
      <c r="Q2" s="311"/>
      <c r="R2" s="313" t="s">
        <v>193</v>
      </c>
      <c r="S2" s="8"/>
    </row>
    <row r="3" spans="3:19" ht="13.5" customHeight="1" thickBot="1">
      <c r="C3" s="4"/>
      <c r="D3" s="1"/>
      <c r="E3" s="1"/>
      <c r="F3" s="61"/>
      <c r="G3" s="1"/>
      <c r="H3" s="1"/>
      <c r="I3" s="1"/>
      <c r="J3" s="1"/>
      <c r="K3" s="1"/>
      <c r="L3" s="1"/>
      <c r="M3" s="1"/>
      <c r="N3" s="1"/>
      <c r="O3" s="1"/>
      <c r="P3" s="312"/>
      <c r="Q3" s="312"/>
      <c r="R3" s="130"/>
      <c r="S3" s="1"/>
    </row>
    <row r="4" spans="3:24" ht="12.75">
      <c r="C4" s="4"/>
      <c r="D4" s="1"/>
      <c r="E4" s="1"/>
      <c r="G4" s="305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3"/>
    </row>
    <row r="5" spans="3:24" ht="12.75">
      <c r="C5" s="4"/>
      <c r="D5" s="1"/>
      <c r="E5" s="1"/>
      <c r="F5" s="255" t="s">
        <v>6</v>
      </c>
      <c r="G5" s="306"/>
      <c r="H5" s="1"/>
      <c r="I5" s="1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</row>
    <row r="6" spans="3:24" ht="12.75">
      <c r="C6" s="4"/>
      <c r="D6" s="1"/>
      <c r="E6" s="1"/>
      <c r="F6" s="61"/>
      <c r="G6" s="30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8"/>
      <c r="V6" s="1"/>
      <c r="W6" s="3"/>
      <c r="X6" s="3"/>
    </row>
    <row r="7" ht="12.75" thickBot="1"/>
    <row r="8" spans="1:24" s="261" customFormat="1" ht="19.5" customHeight="1" thickBot="1">
      <c r="A8" s="16" t="s">
        <v>8</v>
      </c>
      <c r="B8" s="16" t="s">
        <v>9</v>
      </c>
      <c r="C8" s="17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257" t="s">
        <v>22</v>
      </c>
      <c r="I8" s="258" t="s">
        <v>26</v>
      </c>
      <c r="J8" s="258" t="s">
        <v>131</v>
      </c>
      <c r="K8" s="258" t="s">
        <v>15</v>
      </c>
      <c r="L8" s="258" t="s">
        <v>19</v>
      </c>
      <c r="M8" s="258" t="s">
        <v>23</v>
      </c>
      <c r="N8" s="258" t="s">
        <v>94</v>
      </c>
      <c r="O8" s="258" t="s">
        <v>21</v>
      </c>
      <c r="P8" s="258" t="s">
        <v>27</v>
      </c>
      <c r="Q8" s="258" t="s">
        <v>106</v>
      </c>
      <c r="R8" s="258" t="s">
        <v>29</v>
      </c>
      <c r="S8" s="258" t="s">
        <v>18</v>
      </c>
      <c r="T8" s="258" t="s">
        <v>17</v>
      </c>
      <c r="U8" s="258" t="s">
        <v>97</v>
      </c>
      <c r="V8" s="258" t="s">
        <v>25</v>
      </c>
      <c r="W8" s="302" t="s">
        <v>28</v>
      </c>
      <c r="X8" s="260" t="s">
        <v>101</v>
      </c>
    </row>
    <row r="9" spans="1:24" s="261" customFormat="1" ht="34.5" customHeight="1" thickBot="1">
      <c r="A9" s="24" t="s">
        <v>30</v>
      </c>
      <c r="B9" s="24">
        <v>85</v>
      </c>
      <c r="C9" s="177">
        <v>1</v>
      </c>
      <c r="D9" s="37" t="s">
        <v>301</v>
      </c>
      <c r="E9" s="262" t="s">
        <v>32</v>
      </c>
      <c r="F9" s="262">
        <v>100</v>
      </c>
      <c r="G9" s="263" t="s">
        <v>302</v>
      </c>
      <c r="H9" s="264"/>
      <c r="I9" s="265"/>
      <c r="J9" s="266"/>
      <c r="K9" s="267" t="s">
        <v>35</v>
      </c>
      <c r="L9" s="268"/>
      <c r="M9" s="265"/>
      <c r="N9" s="269"/>
      <c r="O9" s="267" t="s">
        <v>35</v>
      </c>
      <c r="P9" s="268"/>
      <c r="Q9" s="265"/>
      <c r="R9" s="269"/>
      <c r="S9" s="267" t="s">
        <v>115</v>
      </c>
      <c r="T9" s="268"/>
      <c r="U9" s="265"/>
      <c r="V9" s="269"/>
      <c r="W9" s="267" t="s">
        <v>115</v>
      </c>
      <c r="X9" s="303" t="s">
        <v>35</v>
      </c>
    </row>
    <row r="10" spans="1:24" s="261" customFormat="1" ht="34.5" customHeight="1" thickBot="1">
      <c r="A10" s="24" t="s">
        <v>303</v>
      </c>
      <c r="B10" s="24">
        <v>35</v>
      </c>
      <c r="C10" s="177">
        <v>2</v>
      </c>
      <c r="D10" s="47" t="s">
        <v>304</v>
      </c>
      <c r="E10" s="262" t="s">
        <v>32</v>
      </c>
      <c r="F10" s="262">
        <v>81</v>
      </c>
      <c r="G10" s="263" t="s">
        <v>305</v>
      </c>
      <c r="H10" s="271" t="s">
        <v>34</v>
      </c>
      <c r="I10" s="272"/>
      <c r="J10" s="273"/>
      <c r="K10" s="274" t="s">
        <v>34</v>
      </c>
      <c r="L10" s="272"/>
      <c r="M10" s="273"/>
      <c r="N10" s="274" t="s">
        <v>38</v>
      </c>
      <c r="O10" s="264"/>
      <c r="P10" s="275"/>
      <c r="Q10" s="273"/>
      <c r="R10" s="274" t="s">
        <v>34</v>
      </c>
      <c r="S10" s="268"/>
      <c r="T10" s="275"/>
      <c r="U10" s="276"/>
      <c r="V10" s="274" t="s">
        <v>41</v>
      </c>
      <c r="W10" s="277"/>
      <c r="X10" s="278"/>
    </row>
    <row r="11" spans="1:24" s="261" customFormat="1" ht="34.5" customHeight="1" thickBot="1">
      <c r="A11" s="24" t="s">
        <v>30</v>
      </c>
      <c r="B11" s="24">
        <v>85</v>
      </c>
      <c r="C11" s="177">
        <v>3</v>
      </c>
      <c r="D11" s="37" t="s">
        <v>306</v>
      </c>
      <c r="E11" s="262" t="s">
        <v>32</v>
      </c>
      <c r="F11" s="262">
        <v>84</v>
      </c>
      <c r="G11" s="263" t="s">
        <v>125</v>
      </c>
      <c r="H11" s="277"/>
      <c r="I11" s="274" t="s">
        <v>51</v>
      </c>
      <c r="J11" s="272"/>
      <c r="K11" s="266"/>
      <c r="L11" s="274" t="s">
        <v>34</v>
      </c>
      <c r="M11" s="272"/>
      <c r="N11" s="266"/>
      <c r="O11" s="274" t="s">
        <v>34</v>
      </c>
      <c r="P11" s="272"/>
      <c r="Q11" s="273"/>
      <c r="R11" s="274" t="s">
        <v>51</v>
      </c>
      <c r="S11" s="272"/>
      <c r="T11" s="273"/>
      <c r="U11" s="274" t="s">
        <v>35</v>
      </c>
      <c r="V11" s="264"/>
      <c r="W11" s="273"/>
      <c r="X11" s="278"/>
    </row>
    <row r="12" spans="1:24" s="261" customFormat="1" ht="34.5" customHeight="1" thickBot="1">
      <c r="A12" s="24" t="s">
        <v>30</v>
      </c>
      <c r="B12" s="24">
        <v>49</v>
      </c>
      <c r="C12" s="177">
        <v>4</v>
      </c>
      <c r="D12" s="37" t="s">
        <v>307</v>
      </c>
      <c r="E12" s="262" t="s">
        <v>32</v>
      </c>
      <c r="F12" s="262">
        <v>84</v>
      </c>
      <c r="G12" s="263" t="s">
        <v>308</v>
      </c>
      <c r="H12" s="279"/>
      <c r="I12" s="269"/>
      <c r="J12" s="274" t="s">
        <v>34</v>
      </c>
      <c r="K12" s="279"/>
      <c r="L12" s="266"/>
      <c r="M12" s="274" t="s">
        <v>51</v>
      </c>
      <c r="N12" s="279"/>
      <c r="O12" s="266"/>
      <c r="P12" s="274" t="s">
        <v>34</v>
      </c>
      <c r="Q12" s="272"/>
      <c r="R12" s="266"/>
      <c r="S12" s="274" t="s">
        <v>34</v>
      </c>
      <c r="T12" s="272"/>
      <c r="U12" s="266"/>
      <c r="V12" s="274" t="s">
        <v>34</v>
      </c>
      <c r="W12" s="280"/>
      <c r="X12" s="278"/>
    </row>
    <row r="13" spans="1:24" s="261" customFormat="1" ht="34.5" customHeight="1" thickBot="1">
      <c r="A13" s="24" t="s">
        <v>30</v>
      </c>
      <c r="B13" s="24">
        <v>49</v>
      </c>
      <c r="C13" s="177">
        <v>5</v>
      </c>
      <c r="D13" s="37" t="s">
        <v>309</v>
      </c>
      <c r="E13" s="262" t="s">
        <v>32</v>
      </c>
      <c r="F13" s="262">
        <v>84</v>
      </c>
      <c r="G13" s="263" t="s">
        <v>180</v>
      </c>
      <c r="H13" s="280"/>
      <c r="I13" s="274" t="s">
        <v>277</v>
      </c>
      <c r="J13" s="268"/>
      <c r="K13" s="275"/>
      <c r="L13" s="276"/>
      <c r="M13" s="274" t="s">
        <v>310</v>
      </c>
      <c r="N13" s="279"/>
      <c r="O13" s="275"/>
      <c r="P13" s="269"/>
      <c r="Q13" s="274" t="s">
        <v>311</v>
      </c>
      <c r="R13" s="279"/>
      <c r="S13" s="266"/>
      <c r="T13" s="274" t="s">
        <v>34</v>
      </c>
      <c r="U13" s="279"/>
      <c r="V13" s="266"/>
      <c r="W13" s="274" t="s">
        <v>34</v>
      </c>
      <c r="X13" s="281"/>
    </row>
    <row r="14" spans="1:24" s="261" customFormat="1" ht="34.5" customHeight="1" thickBot="1">
      <c r="A14" s="24" t="s">
        <v>84</v>
      </c>
      <c r="B14" s="24">
        <v>79</v>
      </c>
      <c r="C14" s="177">
        <v>6</v>
      </c>
      <c r="D14" s="37" t="s">
        <v>312</v>
      </c>
      <c r="E14" s="262" t="s">
        <v>32</v>
      </c>
      <c r="F14" s="262">
        <v>87</v>
      </c>
      <c r="G14" s="263" t="s">
        <v>202</v>
      </c>
      <c r="H14" s="271" t="s">
        <v>34</v>
      </c>
      <c r="I14" s="268"/>
      <c r="J14" s="282"/>
      <c r="K14" s="273"/>
      <c r="L14" s="274" t="s">
        <v>115</v>
      </c>
      <c r="M14" s="268"/>
      <c r="N14" s="282"/>
      <c r="O14" s="273"/>
      <c r="P14" s="274" t="s">
        <v>115</v>
      </c>
      <c r="Q14" s="264"/>
      <c r="R14" s="275"/>
      <c r="S14" s="273"/>
      <c r="T14" s="274" t="s">
        <v>115</v>
      </c>
      <c r="U14" s="272"/>
      <c r="V14" s="275"/>
      <c r="W14" s="266"/>
      <c r="X14" s="304"/>
    </row>
    <row r="15" spans="1:24" s="261" customFormat="1" ht="34.5" customHeight="1" thickBot="1">
      <c r="A15" s="24" t="s">
        <v>30</v>
      </c>
      <c r="B15" s="24">
        <v>44</v>
      </c>
      <c r="C15" s="177">
        <v>7</v>
      </c>
      <c r="D15" s="37" t="s">
        <v>313</v>
      </c>
      <c r="E15" s="262" t="s">
        <v>32</v>
      </c>
      <c r="F15" s="262">
        <v>97</v>
      </c>
      <c r="G15" s="263" t="s">
        <v>88</v>
      </c>
      <c r="H15" s="283"/>
      <c r="I15" s="284"/>
      <c r="J15" s="274" t="s">
        <v>35</v>
      </c>
      <c r="K15" s="285"/>
      <c r="L15" s="286"/>
      <c r="M15" s="284"/>
      <c r="N15" s="274" t="s">
        <v>35</v>
      </c>
      <c r="O15" s="285"/>
      <c r="P15" s="287"/>
      <c r="Q15" s="274" t="s">
        <v>165</v>
      </c>
      <c r="R15" s="285"/>
      <c r="S15" s="288"/>
      <c r="T15" s="287"/>
      <c r="U15" s="274" t="s">
        <v>34</v>
      </c>
      <c r="V15" s="285"/>
      <c r="W15" s="284"/>
      <c r="X15" s="274" t="s">
        <v>38</v>
      </c>
    </row>
    <row r="16" spans="4:16" ht="24" customHeight="1" thickBot="1">
      <c r="D16" s="289"/>
      <c r="E16" s="254"/>
      <c r="G16" s="289"/>
      <c r="M16" s="323" t="s">
        <v>52</v>
      </c>
      <c r="N16" s="323"/>
      <c r="O16" s="323"/>
      <c r="P16" s="323"/>
    </row>
    <row r="17" spans="1:24" ht="27.75" thickBot="1">
      <c r="A17" s="16" t="s">
        <v>8</v>
      </c>
      <c r="B17" s="16" t="s">
        <v>9</v>
      </c>
      <c r="C17" s="62" t="s">
        <v>10</v>
      </c>
      <c r="D17" s="290" t="s">
        <v>11</v>
      </c>
      <c r="E17" s="18" t="s">
        <v>12</v>
      </c>
      <c r="F17" s="17" t="s">
        <v>53</v>
      </c>
      <c r="G17" s="291" t="s">
        <v>14</v>
      </c>
      <c r="H17" s="64" t="s">
        <v>54</v>
      </c>
      <c r="I17" s="65" t="s">
        <v>55</v>
      </c>
      <c r="J17" s="65" t="s">
        <v>56</v>
      </c>
      <c r="K17" s="65" t="s">
        <v>57</v>
      </c>
      <c r="L17" s="66" t="s">
        <v>58</v>
      </c>
      <c r="M17" s="65" t="s">
        <v>59</v>
      </c>
      <c r="N17" s="65" t="s">
        <v>60</v>
      </c>
      <c r="O17" s="65" t="s">
        <v>61</v>
      </c>
      <c r="P17" s="65" t="s">
        <v>62</v>
      </c>
      <c r="Q17" s="150" t="s">
        <v>63</v>
      </c>
      <c r="R17" s="151" t="s">
        <v>64</v>
      </c>
      <c r="V17" s="292" t="s">
        <v>53</v>
      </c>
      <c r="W17" s="293" t="s">
        <v>65</v>
      </c>
      <c r="X17" s="294" t="s">
        <v>66</v>
      </c>
    </row>
    <row r="18" spans="1:24" ht="25.5" customHeight="1" thickBot="1">
      <c r="A18" s="24" t="str">
        <f aca="true" t="shared" si="0" ref="A18:B24">A9</f>
        <v>PDL</v>
      </c>
      <c r="B18" s="24">
        <f t="shared" si="0"/>
        <v>85</v>
      </c>
      <c r="C18" s="62">
        <v>1</v>
      </c>
      <c r="D18" s="82" t="str">
        <f aca="true" t="shared" si="1" ref="D18:E24">D9</f>
        <v>ORLHIAC Yannick</v>
      </c>
      <c r="E18" s="26" t="str">
        <f t="shared" si="1"/>
        <v>M</v>
      </c>
      <c r="F18" s="26">
        <v>40</v>
      </c>
      <c r="G18" s="72" t="str">
        <f aca="true" t="shared" si="2" ref="G18:G24">G9</f>
        <v>J.C.MOTHAIS AEP LA MOTHE ACHAR</v>
      </c>
      <c r="H18" s="73">
        <v>10</v>
      </c>
      <c r="I18" s="74">
        <v>10</v>
      </c>
      <c r="J18" s="74">
        <v>10</v>
      </c>
      <c r="K18" s="74">
        <v>10</v>
      </c>
      <c r="L18" s="75">
        <v>10</v>
      </c>
      <c r="M18" s="73"/>
      <c r="N18" s="74"/>
      <c r="O18" s="76"/>
      <c r="P18" s="75"/>
      <c r="Q18" s="77">
        <f aca="true" t="shared" si="3" ref="Q18:Q24">SUM(H18:P18)</f>
        <v>50</v>
      </c>
      <c r="R18" s="295"/>
      <c r="V18" s="296"/>
      <c r="W18" s="297">
        <v>7</v>
      </c>
      <c r="X18" s="298">
        <v>10</v>
      </c>
    </row>
    <row r="19" spans="1:22" ht="25.5" customHeight="1">
      <c r="A19" s="24" t="str">
        <f t="shared" si="0"/>
        <v>BRE</v>
      </c>
      <c r="B19" s="24">
        <f t="shared" si="0"/>
        <v>35</v>
      </c>
      <c r="C19" s="62">
        <v>2</v>
      </c>
      <c r="D19" s="82" t="str">
        <f t="shared" si="1"/>
        <v>PRIMAULT Dominique</v>
      </c>
      <c r="E19" s="26" t="str">
        <f t="shared" si="1"/>
        <v>M</v>
      </c>
      <c r="F19" s="26">
        <v>77</v>
      </c>
      <c r="G19" s="72" t="str">
        <f t="shared" si="2"/>
        <v>AS DE CHANTEPIE JUDO</v>
      </c>
      <c r="H19" s="83">
        <v>0</v>
      </c>
      <c r="I19" s="84">
        <v>0</v>
      </c>
      <c r="J19" s="84">
        <v>0</v>
      </c>
      <c r="K19" s="84">
        <v>0</v>
      </c>
      <c r="L19" s="85">
        <v>10</v>
      </c>
      <c r="M19" s="83"/>
      <c r="N19" s="84"/>
      <c r="O19" s="78"/>
      <c r="P19" s="85"/>
      <c r="Q19" s="77">
        <f t="shared" si="3"/>
        <v>10</v>
      </c>
      <c r="R19" s="295"/>
      <c r="V19" s="296"/>
    </row>
    <row r="20" spans="1:22" ht="25.5" customHeight="1">
      <c r="A20" s="24" t="str">
        <f t="shared" si="0"/>
        <v>PDL</v>
      </c>
      <c r="B20" s="24">
        <f t="shared" si="0"/>
        <v>85</v>
      </c>
      <c r="C20" s="62">
        <v>3</v>
      </c>
      <c r="D20" s="82" t="str">
        <f t="shared" si="1"/>
        <v>DEBIARD David</v>
      </c>
      <c r="E20" s="26" t="str">
        <f t="shared" si="1"/>
        <v>M</v>
      </c>
      <c r="F20" s="26">
        <v>0</v>
      </c>
      <c r="G20" s="72" t="str">
        <f t="shared" si="2"/>
        <v>JUDO 85</v>
      </c>
      <c r="H20" s="83">
        <v>0</v>
      </c>
      <c r="I20" s="84">
        <v>0</v>
      </c>
      <c r="J20" s="84">
        <v>0</v>
      </c>
      <c r="K20" s="84">
        <v>0</v>
      </c>
      <c r="L20" s="85">
        <v>10</v>
      </c>
      <c r="M20" s="83"/>
      <c r="N20" s="84"/>
      <c r="O20" s="78"/>
      <c r="P20" s="85"/>
      <c r="Q20" s="77">
        <f t="shared" si="3"/>
        <v>10</v>
      </c>
      <c r="R20" s="295"/>
      <c r="V20" s="296"/>
    </row>
    <row r="21" spans="1:22" ht="25.5" customHeight="1">
      <c r="A21" s="24" t="str">
        <f t="shared" si="0"/>
        <v>PDL</v>
      </c>
      <c r="B21" s="24">
        <f t="shared" si="0"/>
        <v>49</v>
      </c>
      <c r="C21" s="62">
        <v>4</v>
      </c>
      <c r="D21" s="82" t="str">
        <f t="shared" si="1"/>
        <v>GOUBAULT JEAN Louis</v>
      </c>
      <c r="E21" s="26" t="str">
        <f t="shared" si="1"/>
        <v>M</v>
      </c>
      <c r="F21" s="26">
        <v>0</v>
      </c>
      <c r="G21" s="72" t="str">
        <f t="shared" si="2"/>
        <v>DOJO DE LA MOINE</v>
      </c>
      <c r="H21" s="83">
        <v>0</v>
      </c>
      <c r="I21" s="84">
        <v>0</v>
      </c>
      <c r="J21" s="84">
        <v>0</v>
      </c>
      <c r="K21" s="84">
        <v>0</v>
      </c>
      <c r="L21" s="85">
        <v>0</v>
      </c>
      <c r="M21" s="83"/>
      <c r="N21" s="84"/>
      <c r="O21" s="78"/>
      <c r="P21" s="85"/>
      <c r="Q21" s="77">
        <f t="shared" si="3"/>
        <v>0</v>
      </c>
      <c r="R21" s="295"/>
      <c r="V21" s="296"/>
    </row>
    <row r="22" spans="1:22" ht="25.5" customHeight="1">
      <c r="A22" s="24" t="str">
        <f t="shared" si="0"/>
        <v>PDL</v>
      </c>
      <c r="B22" s="24">
        <f t="shared" si="0"/>
        <v>49</v>
      </c>
      <c r="C22" s="62">
        <v>5</v>
      </c>
      <c r="D22" s="82" t="str">
        <f t="shared" si="1"/>
        <v>MORGAND David</v>
      </c>
      <c r="E22" s="26" t="str">
        <f t="shared" si="1"/>
        <v>M</v>
      </c>
      <c r="F22" s="26">
        <v>10</v>
      </c>
      <c r="G22" s="72" t="str">
        <f t="shared" si="2"/>
        <v>ARTS MARTIAUX ECOUFLANT</v>
      </c>
      <c r="H22" s="83">
        <v>0</v>
      </c>
      <c r="I22" s="84">
        <v>0</v>
      </c>
      <c r="J22" s="84">
        <v>0</v>
      </c>
      <c r="K22" s="84">
        <v>0</v>
      </c>
      <c r="L22" s="85">
        <v>0</v>
      </c>
      <c r="M22" s="83"/>
      <c r="N22" s="84"/>
      <c r="O22" s="78"/>
      <c r="P22" s="85"/>
      <c r="Q22" s="77">
        <f t="shared" si="3"/>
        <v>0</v>
      </c>
      <c r="R22" s="295"/>
      <c r="V22" s="296"/>
    </row>
    <row r="23" spans="1:18" ht="25.5" customHeight="1">
      <c r="A23" s="24" t="str">
        <f t="shared" si="0"/>
        <v>PC</v>
      </c>
      <c r="B23" s="24">
        <f t="shared" si="0"/>
        <v>79</v>
      </c>
      <c r="C23" s="62">
        <v>6</v>
      </c>
      <c r="D23" s="82" t="str">
        <f t="shared" si="1"/>
        <v>LEGAY JEAN Claude</v>
      </c>
      <c r="E23" s="26" t="str">
        <f t="shared" si="1"/>
        <v>M</v>
      </c>
      <c r="F23" s="26">
        <v>75</v>
      </c>
      <c r="G23" s="72" t="str">
        <f t="shared" si="2"/>
        <v>DOJO SUD DEUX SEVRES</v>
      </c>
      <c r="H23" s="83">
        <v>0</v>
      </c>
      <c r="I23" s="84">
        <v>10</v>
      </c>
      <c r="J23" s="84">
        <v>10</v>
      </c>
      <c r="K23" s="84">
        <v>10</v>
      </c>
      <c r="L23" s="85"/>
      <c r="M23" s="83"/>
      <c r="N23" s="84"/>
      <c r="O23" s="78"/>
      <c r="P23" s="85"/>
      <c r="Q23" s="77">
        <f t="shared" si="3"/>
        <v>30</v>
      </c>
      <c r="R23" s="295"/>
    </row>
    <row r="24" spans="1:18" ht="25.5" customHeight="1" thickBot="1">
      <c r="A24" s="24" t="str">
        <f t="shared" si="0"/>
        <v>PDL</v>
      </c>
      <c r="B24" s="24">
        <f t="shared" si="0"/>
        <v>44</v>
      </c>
      <c r="C24" s="62">
        <v>7</v>
      </c>
      <c r="D24" s="82" t="str">
        <f t="shared" si="1"/>
        <v>ROUSSELOT JEAN Claude</v>
      </c>
      <c r="E24" s="26" t="str">
        <f t="shared" si="1"/>
        <v>M</v>
      </c>
      <c r="F24" s="26">
        <v>40</v>
      </c>
      <c r="G24" s="72" t="str">
        <f t="shared" si="2"/>
        <v>DOJO SAVENAISIEN</v>
      </c>
      <c r="H24" s="86">
        <v>10</v>
      </c>
      <c r="I24" s="87">
        <v>10</v>
      </c>
      <c r="J24" s="87">
        <v>7</v>
      </c>
      <c r="K24" s="87">
        <v>0</v>
      </c>
      <c r="L24" s="88">
        <v>0</v>
      </c>
      <c r="M24" s="86"/>
      <c r="N24" s="87"/>
      <c r="O24" s="89"/>
      <c r="P24" s="88"/>
      <c r="Q24" s="299">
        <f t="shared" si="3"/>
        <v>27</v>
      </c>
      <c r="R24" s="295"/>
    </row>
    <row r="25" spans="3:14" ht="12.75">
      <c r="C25" s="171"/>
      <c r="D25" s="300"/>
      <c r="E25" s="300"/>
      <c r="F25" s="301"/>
      <c r="G25" s="300"/>
      <c r="H25" s="300"/>
      <c r="I25" s="300"/>
      <c r="J25" s="300"/>
      <c r="K25" s="300"/>
      <c r="L25" s="300"/>
      <c r="M25" s="1"/>
      <c r="N25" s="92" t="s">
        <v>67</v>
      </c>
    </row>
    <row r="26" ht="12">
      <c r="C26" s="171"/>
    </row>
    <row r="27" ht="12">
      <c r="C27" s="171"/>
    </row>
  </sheetData>
  <mergeCells count="6">
    <mergeCell ref="G4:G6"/>
    <mergeCell ref="M16:P16"/>
    <mergeCell ref="P1:R1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309" t="s">
        <v>0</v>
      </c>
      <c r="Q1" s="309"/>
      <c r="R1" s="309"/>
    </row>
    <row r="2" spans="6:22" ht="16.5" customHeight="1" thickBot="1">
      <c r="F2" s="5" t="s">
        <v>1</v>
      </c>
      <c r="G2" s="6" t="s">
        <v>68</v>
      </c>
      <c r="J2" s="7" t="s">
        <v>3</v>
      </c>
      <c r="K2" s="310" t="s">
        <v>314</v>
      </c>
      <c r="L2" s="310"/>
      <c r="M2" s="310"/>
      <c r="N2" s="310"/>
      <c r="P2" s="311"/>
      <c r="Q2" s="311"/>
      <c r="R2" s="313"/>
      <c r="S2" s="9"/>
      <c r="T2" s="9"/>
      <c r="U2" s="10"/>
      <c r="V2" s="11"/>
    </row>
    <row r="3" spans="16:22" ht="13.5" customHeight="1" thickBot="1">
      <c r="P3" s="312"/>
      <c r="Q3" s="312"/>
      <c r="R3" s="130"/>
      <c r="S3" s="9"/>
      <c r="T3" s="9"/>
      <c r="U3" s="11"/>
      <c r="V3" s="11"/>
    </row>
    <row r="4" spans="6:10" ht="12.75">
      <c r="F4" s="12"/>
      <c r="G4" s="305"/>
      <c r="J4" s="1" t="s">
        <v>5</v>
      </c>
    </row>
    <row r="5" spans="6:10" ht="12.75">
      <c r="F5" s="12" t="s">
        <v>6</v>
      </c>
      <c r="G5" s="306"/>
      <c r="J5" s="7" t="s">
        <v>7</v>
      </c>
    </row>
    <row r="6" spans="7:21" ht="12.75">
      <c r="G6" s="307"/>
      <c r="H6" s="7"/>
      <c r="I6" s="7"/>
      <c r="J6" s="7"/>
      <c r="K6" s="7"/>
      <c r="U6" s="8"/>
    </row>
    <row r="7" ht="13.5" thickBot="1"/>
    <row r="8" spans="1:22" s="23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93" t="s">
        <v>15</v>
      </c>
      <c r="I8" s="94" t="s">
        <v>16</v>
      </c>
      <c r="J8" s="94" t="s">
        <v>17</v>
      </c>
      <c r="K8" s="94" t="s">
        <v>18</v>
      </c>
      <c r="L8" s="94" t="s">
        <v>19</v>
      </c>
      <c r="M8" s="94" t="s">
        <v>20</v>
      </c>
      <c r="N8" s="94" t="s">
        <v>21</v>
      </c>
      <c r="O8" s="94" t="s">
        <v>22</v>
      </c>
      <c r="P8" s="94" t="s">
        <v>23</v>
      </c>
      <c r="Q8" s="94" t="s">
        <v>24</v>
      </c>
      <c r="R8" s="94" t="s">
        <v>25</v>
      </c>
      <c r="S8" s="94" t="s">
        <v>26</v>
      </c>
      <c r="T8" s="94" t="s">
        <v>27</v>
      </c>
      <c r="U8" s="94" t="s">
        <v>28</v>
      </c>
      <c r="V8" s="95" t="s">
        <v>29</v>
      </c>
    </row>
    <row r="9" spans="1:22" s="36" customFormat="1" ht="34.5" customHeight="1" thickBot="1">
      <c r="A9" s="24" t="s">
        <v>30</v>
      </c>
      <c r="B9" s="24">
        <v>53</v>
      </c>
      <c r="C9" s="17">
        <v>1</v>
      </c>
      <c r="D9" s="47" t="s">
        <v>69</v>
      </c>
      <c r="E9" s="26" t="s">
        <v>32</v>
      </c>
      <c r="F9" s="26">
        <v>56</v>
      </c>
      <c r="G9" s="27" t="s">
        <v>33</v>
      </c>
      <c r="H9" s="28"/>
      <c r="I9" s="29"/>
      <c r="J9" s="30"/>
      <c r="K9" s="31"/>
      <c r="L9" s="29"/>
      <c r="M9" s="32"/>
      <c r="N9" s="31"/>
      <c r="O9" s="33"/>
      <c r="P9" s="30"/>
      <c r="Q9" s="31"/>
      <c r="R9" s="33"/>
      <c r="S9" s="34"/>
      <c r="T9" s="30"/>
      <c r="U9" s="31"/>
      <c r="V9" s="35"/>
    </row>
    <row r="10" spans="1:22" s="36" customFormat="1" ht="34.5" customHeight="1" thickBot="1">
      <c r="A10" s="24" t="s">
        <v>30</v>
      </c>
      <c r="B10" s="24">
        <v>53</v>
      </c>
      <c r="C10" s="17">
        <v>2</v>
      </c>
      <c r="D10" s="37" t="s">
        <v>70</v>
      </c>
      <c r="E10" s="26" t="s">
        <v>32</v>
      </c>
      <c r="F10" s="26">
        <v>57</v>
      </c>
      <c r="G10" s="27" t="s">
        <v>50</v>
      </c>
      <c r="H10" s="28"/>
      <c r="I10" s="38"/>
      <c r="J10" s="39"/>
      <c r="K10" s="34"/>
      <c r="L10" s="40"/>
      <c r="M10" s="41"/>
      <c r="N10" s="42"/>
      <c r="O10" s="41"/>
      <c r="P10" s="43"/>
      <c r="Q10" s="30"/>
      <c r="R10" s="41"/>
      <c r="S10" s="38"/>
      <c r="T10" s="39"/>
      <c r="U10" s="30"/>
      <c r="V10" s="41"/>
    </row>
    <row r="11" spans="1:22" s="36" customFormat="1" ht="34.5" customHeight="1" thickBot="1">
      <c r="A11" s="24" t="s">
        <v>30</v>
      </c>
      <c r="B11" s="24">
        <v>53</v>
      </c>
      <c r="C11" s="17">
        <v>3</v>
      </c>
      <c r="D11" s="37" t="s">
        <v>71</v>
      </c>
      <c r="E11" s="26" t="s">
        <v>32</v>
      </c>
      <c r="F11" s="26">
        <v>57</v>
      </c>
      <c r="G11" s="27" t="s">
        <v>33</v>
      </c>
      <c r="H11" s="44"/>
      <c r="I11" s="41"/>
      <c r="J11" s="43"/>
      <c r="K11" s="40"/>
      <c r="L11" s="41"/>
      <c r="M11" s="44"/>
      <c r="N11" s="41"/>
      <c r="O11" s="29"/>
      <c r="P11" s="45"/>
      <c r="Q11" s="39"/>
      <c r="R11" s="32"/>
      <c r="S11" s="41"/>
      <c r="T11" s="38"/>
      <c r="U11" s="46"/>
      <c r="V11" s="41"/>
    </row>
    <row r="12" spans="1:22" s="36" customFormat="1" ht="34.5" customHeight="1" thickBot="1">
      <c r="A12" s="24" t="s">
        <v>30</v>
      </c>
      <c r="B12" s="24">
        <v>44</v>
      </c>
      <c r="C12" s="17">
        <v>4</v>
      </c>
      <c r="D12" s="47" t="s">
        <v>72</v>
      </c>
      <c r="E12" s="26" t="s">
        <v>32</v>
      </c>
      <c r="F12" s="26">
        <v>61</v>
      </c>
      <c r="G12" s="27" t="s">
        <v>73</v>
      </c>
      <c r="H12" s="48"/>
      <c r="I12" s="41"/>
      <c r="J12" s="49"/>
      <c r="K12" s="41"/>
      <c r="L12" s="29"/>
      <c r="M12" s="45"/>
      <c r="N12" s="34"/>
      <c r="O12" s="46"/>
      <c r="P12" s="41"/>
      <c r="Q12" s="48"/>
      <c r="R12" s="41"/>
      <c r="S12" s="42"/>
      <c r="T12" s="41"/>
      <c r="U12" s="38"/>
      <c r="V12" s="50"/>
    </row>
    <row r="13" spans="1:22" s="36" customFormat="1" ht="34.5" customHeight="1" thickBot="1">
      <c r="A13" s="24" t="s">
        <v>30</v>
      </c>
      <c r="B13" s="24">
        <v>44</v>
      </c>
      <c r="C13" s="17">
        <v>5</v>
      </c>
      <c r="D13" s="37" t="s">
        <v>74</v>
      </c>
      <c r="E13" s="26" t="s">
        <v>32</v>
      </c>
      <c r="F13" s="26">
        <v>66</v>
      </c>
      <c r="G13" s="27" t="s">
        <v>75</v>
      </c>
      <c r="H13" s="43"/>
      <c r="I13" s="30"/>
      <c r="J13" s="41"/>
      <c r="K13" s="29"/>
      <c r="L13" s="40"/>
      <c r="M13" s="41"/>
      <c r="N13" s="43"/>
      <c r="O13" s="40"/>
      <c r="P13" s="41"/>
      <c r="Q13" s="38"/>
      <c r="R13" s="30"/>
      <c r="S13" s="41"/>
      <c r="T13" s="42"/>
      <c r="U13" s="41"/>
      <c r="V13" s="51"/>
    </row>
    <row r="14" spans="1:22" s="36" customFormat="1" ht="34.5" customHeight="1" thickBot="1">
      <c r="A14" s="24" t="s">
        <v>30</v>
      </c>
      <c r="B14" s="24">
        <v>72</v>
      </c>
      <c r="C14" s="17">
        <v>6</v>
      </c>
      <c r="D14" s="37" t="s">
        <v>76</v>
      </c>
      <c r="E14" s="26" t="s">
        <v>32</v>
      </c>
      <c r="F14" s="26">
        <v>70</v>
      </c>
      <c r="G14" s="27" t="s">
        <v>33</v>
      </c>
      <c r="H14" s="52"/>
      <c r="I14" s="53"/>
      <c r="J14" s="41"/>
      <c r="K14" s="54"/>
      <c r="L14" s="41"/>
      <c r="M14" s="55"/>
      <c r="N14" s="53"/>
      <c r="O14" s="41"/>
      <c r="P14" s="56"/>
      <c r="Q14" s="41"/>
      <c r="R14" s="52"/>
      <c r="S14" s="57"/>
      <c r="T14" s="41"/>
      <c r="U14" s="55"/>
      <c r="V14" s="58"/>
    </row>
    <row r="15" spans="3:16" s="36" customFormat="1" ht="41.25" customHeight="1" thickBot="1">
      <c r="C15" s="59"/>
      <c r="D15" s="60"/>
      <c r="E15" s="61"/>
      <c r="F15" s="61"/>
      <c r="G15" s="60"/>
      <c r="M15" s="308" t="s">
        <v>52</v>
      </c>
      <c r="N15" s="308"/>
      <c r="O15" s="308"/>
      <c r="P15" s="308"/>
    </row>
    <row r="16" spans="1:22" s="36" customFormat="1" ht="24" customHeight="1" thickBot="1">
      <c r="A16" s="16" t="s">
        <v>8</v>
      </c>
      <c r="B16" s="16" t="s">
        <v>9</v>
      </c>
      <c r="C16" s="62" t="s">
        <v>10</v>
      </c>
      <c r="D16" s="17" t="s">
        <v>11</v>
      </c>
      <c r="E16" s="18" t="s">
        <v>12</v>
      </c>
      <c r="F16" s="17" t="s">
        <v>53</v>
      </c>
      <c r="G16" s="63" t="s">
        <v>14</v>
      </c>
      <c r="H16" s="64" t="s">
        <v>54</v>
      </c>
      <c r="I16" s="65" t="s">
        <v>55</v>
      </c>
      <c r="J16" s="65" t="s">
        <v>56</v>
      </c>
      <c r="K16" s="65" t="s">
        <v>57</v>
      </c>
      <c r="L16" s="66" t="s">
        <v>58</v>
      </c>
      <c r="M16" s="64" t="s">
        <v>59</v>
      </c>
      <c r="N16" s="67" t="s">
        <v>60</v>
      </c>
      <c r="O16" s="67" t="s">
        <v>61</v>
      </c>
      <c r="P16" s="67" t="s">
        <v>62</v>
      </c>
      <c r="Q16" s="68" t="s">
        <v>63</v>
      </c>
      <c r="R16" s="69" t="s">
        <v>64</v>
      </c>
      <c r="T16" s="70" t="s">
        <v>53</v>
      </c>
      <c r="U16" s="64" t="s">
        <v>65</v>
      </c>
      <c r="V16" s="66" t="s">
        <v>66</v>
      </c>
    </row>
    <row r="17" spans="1:22" s="36" customFormat="1" ht="27" customHeight="1" thickBot="1">
      <c r="A17" s="24" t="str">
        <f aca="true" t="shared" si="0" ref="A17:B22">A9</f>
        <v>PDL</v>
      </c>
      <c r="B17" s="24">
        <f t="shared" si="0"/>
        <v>53</v>
      </c>
      <c r="C17" s="62">
        <v>1</v>
      </c>
      <c r="D17" s="82" t="str">
        <f aca="true" t="shared" si="1" ref="D17:E21">D9</f>
        <v>BALEME Manuel</v>
      </c>
      <c r="E17" s="26" t="str">
        <f t="shared" si="1"/>
        <v>M</v>
      </c>
      <c r="F17" s="26"/>
      <c r="G17" s="72" t="str">
        <f>G9</f>
        <v>DOJO CASTROGONTERIEN</v>
      </c>
      <c r="H17" s="73"/>
      <c r="I17" s="74"/>
      <c r="J17" s="74"/>
      <c r="K17" s="74"/>
      <c r="L17" s="75"/>
      <c r="M17" s="73"/>
      <c r="N17" s="74"/>
      <c r="O17" s="76"/>
      <c r="P17" s="75"/>
      <c r="Q17" s="77">
        <f aca="true" t="shared" si="2" ref="Q17:Q22">SUM(H17:P17)</f>
        <v>0</v>
      </c>
      <c r="R17" s="78"/>
      <c r="T17" s="79"/>
      <c r="U17" s="80">
        <v>7</v>
      </c>
      <c r="V17" s="81">
        <v>10</v>
      </c>
    </row>
    <row r="18" spans="1:20" ht="27" customHeight="1">
      <c r="A18" s="24" t="str">
        <f t="shared" si="0"/>
        <v>PDL</v>
      </c>
      <c r="B18" s="24">
        <f t="shared" si="0"/>
        <v>53</v>
      </c>
      <c r="C18" s="62">
        <v>2</v>
      </c>
      <c r="D18" s="82" t="str">
        <f t="shared" si="1"/>
        <v>CHEMIN Thibaut</v>
      </c>
      <c r="E18" s="26" t="str">
        <f t="shared" si="1"/>
        <v>M</v>
      </c>
      <c r="F18" s="26"/>
      <c r="G18" s="72" t="str">
        <f>G10</f>
        <v>ASSOCIATION J.C. ANDOLLEEN</v>
      </c>
      <c r="H18" s="83"/>
      <c r="I18" s="84"/>
      <c r="J18" s="84"/>
      <c r="K18" s="84"/>
      <c r="L18" s="85"/>
      <c r="M18" s="83"/>
      <c r="N18" s="84"/>
      <c r="O18" s="78"/>
      <c r="P18" s="85"/>
      <c r="Q18" s="77">
        <f t="shared" si="2"/>
        <v>0</v>
      </c>
      <c r="R18" s="78"/>
      <c r="T18" s="79"/>
    </row>
    <row r="19" spans="1:18" ht="27" customHeight="1">
      <c r="A19" s="24" t="str">
        <f t="shared" si="0"/>
        <v>PDL</v>
      </c>
      <c r="B19" s="24">
        <f t="shared" si="0"/>
        <v>53</v>
      </c>
      <c r="C19" s="62">
        <v>3</v>
      </c>
      <c r="D19" s="82" t="str">
        <f t="shared" si="1"/>
        <v>RAOULT Guenole</v>
      </c>
      <c r="E19" s="26" t="str">
        <f t="shared" si="1"/>
        <v>M</v>
      </c>
      <c r="F19" s="26"/>
      <c r="G19" s="72" t="str">
        <f>G11</f>
        <v>DOJO CASTROGONTERIEN</v>
      </c>
      <c r="H19" s="83"/>
      <c r="I19" s="84"/>
      <c r="J19" s="84"/>
      <c r="K19" s="84"/>
      <c r="L19" s="85"/>
      <c r="M19" s="83"/>
      <c r="N19" s="84"/>
      <c r="O19" s="78"/>
      <c r="P19" s="85"/>
      <c r="Q19" s="77">
        <f t="shared" si="2"/>
        <v>0</v>
      </c>
      <c r="R19" s="78"/>
    </row>
    <row r="20" spans="1:18" ht="27" customHeight="1">
      <c r="A20" s="24" t="str">
        <f t="shared" si="0"/>
        <v>PDL</v>
      </c>
      <c r="B20" s="24">
        <f t="shared" si="0"/>
        <v>44</v>
      </c>
      <c r="C20" s="62">
        <v>4</v>
      </c>
      <c r="D20" s="82" t="str">
        <f t="shared" si="1"/>
        <v>GALLOUEDEC Quentin</v>
      </c>
      <c r="E20" s="26" t="str">
        <f t="shared" si="1"/>
        <v>M</v>
      </c>
      <c r="F20" s="26"/>
      <c r="G20" s="72" t="str">
        <f>G12</f>
        <v>J.C.SUCEEN</v>
      </c>
      <c r="H20" s="83"/>
      <c r="I20" s="84"/>
      <c r="J20" s="84"/>
      <c r="K20" s="84"/>
      <c r="L20" s="85"/>
      <c r="M20" s="83"/>
      <c r="N20" s="84"/>
      <c r="O20" s="78"/>
      <c r="P20" s="85"/>
      <c r="Q20" s="77">
        <f t="shared" si="2"/>
        <v>0</v>
      </c>
      <c r="R20" s="78"/>
    </row>
    <row r="21" spans="1:18" ht="27" customHeight="1">
      <c r="A21" s="24" t="str">
        <f t="shared" si="0"/>
        <v>PDL</v>
      </c>
      <c r="B21" s="24">
        <f t="shared" si="0"/>
        <v>44</v>
      </c>
      <c r="C21" s="62">
        <v>5</v>
      </c>
      <c r="D21" s="82" t="str">
        <f t="shared" si="1"/>
        <v>BERTEL Pierrick</v>
      </c>
      <c r="E21" s="26" t="str">
        <f t="shared" si="1"/>
        <v>M</v>
      </c>
      <c r="F21" s="26"/>
      <c r="G21" s="72" t="str">
        <f>G13</f>
        <v>STE LUCE JUDO-JUJITSU</v>
      </c>
      <c r="H21" s="83"/>
      <c r="I21" s="84"/>
      <c r="J21" s="84"/>
      <c r="K21" s="84"/>
      <c r="L21" s="85"/>
      <c r="M21" s="83"/>
      <c r="N21" s="84"/>
      <c r="O21" s="78"/>
      <c r="P21" s="85"/>
      <c r="Q21" s="77">
        <f t="shared" si="2"/>
        <v>0</v>
      </c>
      <c r="R21" s="78"/>
    </row>
    <row r="22" spans="1:18" ht="27" customHeight="1" thickBot="1">
      <c r="A22" s="24" t="str">
        <f t="shared" si="0"/>
        <v>PDL</v>
      </c>
      <c r="B22" s="24">
        <f t="shared" si="0"/>
        <v>72</v>
      </c>
      <c r="C22" s="62">
        <v>6</v>
      </c>
      <c r="D22" s="82" t="e">
        <f>#REF!</f>
        <v>#REF!</v>
      </c>
      <c r="E22" s="26" t="e">
        <f>#REF!</f>
        <v>#REF!</v>
      </c>
      <c r="F22" s="26"/>
      <c r="G22" s="72" t="e">
        <f>#REF!</f>
        <v>#REF!</v>
      </c>
      <c r="H22" s="86"/>
      <c r="I22" s="87"/>
      <c r="J22" s="87"/>
      <c r="K22" s="87"/>
      <c r="L22" s="88"/>
      <c r="M22" s="86"/>
      <c r="N22" s="87"/>
      <c r="O22" s="89"/>
      <c r="P22" s="88"/>
      <c r="Q22" s="90">
        <f t="shared" si="2"/>
        <v>0</v>
      </c>
      <c r="R22" s="78"/>
    </row>
    <row r="23" spans="3:15" ht="12.75">
      <c r="C23" s="1"/>
      <c r="D23" s="91"/>
      <c r="E23" s="91"/>
      <c r="F23" s="91"/>
      <c r="G23" s="91"/>
      <c r="H23" s="91"/>
      <c r="I23" s="91"/>
      <c r="J23" s="91"/>
      <c r="K23" s="91"/>
      <c r="L23" s="91"/>
      <c r="O23" s="92" t="s">
        <v>67</v>
      </c>
    </row>
  </sheetData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5</v>
      </c>
      <c r="P1" s="309" t="s">
        <v>0</v>
      </c>
      <c r="Q1" s="309"/>
      <c r="R1" s="309"/>
    </row>
    <row r="2" spans="6:19" ht="16.5" customHeight="1" thickBot="1">
      <c r="F2" s="5" t="s">
        <v>1</v>
      </c>
      <c r="G2" s="6" t="s">
        <v>77</v>
      </c>
      <c r="J2" s="7" t="s">
        <v>3</v>
      </c>
      <c r="K2" s="310" t="s">
        <v>314</v>
      </c>
      <c r="L2" s="310"/>
      <c r="M2" s="310"/>
      <c r="N2" s="310"/>
      <c r="P2" s="311"/>
      <c r="Q2" s="311"/>
      <c r="R2" s="313"/>
      <c r="S2" s="9"/>
    </row>
    <row r="3" spans="16:19" ht="13.5" customHeight="1" thickBot="1">
      <c r="P3" s="312"/>
      <c r="Q3" s="312"/>
      <c r="R3" s="130"/>
      <c r="S3" s="9"/>
    </row>
    <row r="4" spans="6:10" ht="12.75">
      <c r="F4" s="12"/>
      <c r="G4" s="305"/>
      <c r="J4" s="1" t="s">
        <v>5</v>
      </c>
    </row>
    <row r="5" spans="6:10" ht="12.75">
      <c r="F5" s="12" t="s">
        <v>6</v>
      </c>
      <c r="G5" s="306"/>
      <c r="J5" s="7" t="s">
        <v>7</v>
      </c>
    </row>
    <row r="6" spans="7:21" ht="12.75">
      <c r="G6" s="307"/>
      <c r="H6" s="7"/>
      <c r="I6" s="7"/>
      <c r="J6" s="7"/>
      <c r="K6" s="7"/>
      <c r="U6" s="8"/>
    </row>
    <row r="7" ht="13.5" thickBot="1"/>
    <row r="8" spans="1:17" s="23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96" t="s">
        <v>23</v>
      </c>
      <c r="I8" s="97" t="s">
        <v>15</v>
      </c>
      <c r="J8" s="97" t="s">
        <v>16</v>
      </c>
      <c r="K8" s="97" t="s">
        <v>28</v>
      </c>
      <c r="L8" s="98" t="s">
        <v>29</v>
      </c>
      <c r="M8" s="97" t="s">
        <v>18</v>
      </c>
      <c r="N8" s="97" t="s">
        <v>20</v>
      </c>
      <c r="O8" s="97" t="s">
        <v>21</v>
      </c>
      <c r="P8" s="97" t="s">
        <v>25</v>
      </c>
      <c r="Q8" s="97" t="s">
        <v>26</v>
      </c>
    </row>
    <row r="9" spans="1:17" s="36" customFormat="1" ht="34.5" customHeight="1" thickBot="1">
      <c r="A9" s="24" t="s">
        <v>78</v>
      </c>
      <c r="B9" s="24">
        <v>37</v>
      </c>
      <c r="C9" s="17">
        <v>1</v>
      </c>
      <c r="D9" s="47" t="s">
        <v>79</v>
      </c>
      <c r="E9" s="26" t="s">
        <v>32</v>
      </c>
      <c r="F9" s="26">
        <v>70</v>
      </c>
      <c r="G9" s="27" t="s">
        <v>80</v>
      </c>
      <c r="H9" s="99"/>
      <c r="I9" s="41"/>
      <c r="J9" s="100"/>
      <c r="K9" s="41"/>
      <c r="L9" s="100"/>
      <c r="M9" s="41"/>
      <c r="N9" s="100"/>
      <c r="O9" s="41"/>
      <c r="P9" s="100"/>
      <c r="Q9" s="100"/>
    </row>
    <row r="10" spans="1:17" s="36" customFormat="1" ht="34.5" customHeight="1" thickBot="1">
      <c r="A10" s="24" t="s">
        <v>30</v>
      </c>
      <c r="B10" s="24">
        <v>53</v>
      </c>
      <c r="C10" s="17">
        <v>2</v>
      </c>
      <c r="D10" s="37" t="s">
        <v>81</v>
      </c>
      <c r="E10" s="26" t="s">
        <v>32</v>
      </c>
      <c r="F10" s="26">
        <v>70</v>
      </c>
      <c r="G10" s="27" t="s">
        <v>82</v>
      </c>
      <c r="H10" s="99"/>
      <c r="I10" s="41"/>
      <c r="J10" s="100"/>
      <c r="K10" s="100"/>
      <c r="L10" s="41"/>
      <c r="M10" s="100"/>
      <c r="N10" s="41"/>
      <c r="O10" s="100"/>
      <c r="P10" s="41"/>
      <c r="Q10" s="100"/>
    </row>
    <row r="11" spans="1:17" s="36" customFormat="1" ht="34.5" customHeight="1" thickBot="1">
      <c r="A11" s="24" t="s">
        <v>30</v>
      </c>
      <c r="B11" s="24">
        <v>53</v>
      </c>
      <c r="C11" s="17">
        <v>3</v>
      </c>
      <c r="D11" s="37" t="s">
        <v>83</v>
      </c>
      <c r="E11" s="26" t="s">
        <v>32</v>
      </c>
      <c r="F11" s="26">
        <v>75</v>
      </c>
      <c r="G11" s="27" t="s">
        <v>33</v>
      </c>
      <c r="H11" s="99"/>
      <c r="I11" s="100"/>
      <c r="J11" s="41"/>
      <c r="K11" s="100"/>
      <c r="L11" s="41"/>
      <c r="M11" s="100"/>
      <c r="N11" s="100"/>
      <c r="O11" s="41"/>
      <c r="P11" s="100"/>
      <c r="Q11" s="41"/>
    </row>
    <row r="12" spans="1:17" s="36" customFormat="1" ht="34.5" customHeight="1" thickBot="1">
      <c r="A12" s="24" t="s">
        <v>84</v>
      </c>
      <c r="B12" s="24">
        <v>79</v>
      </c>
      <c r="C12" s="17">
        <v>4</v>
      </c>
      <c r="D12" s="47" t="s">
        <v>85</v>
      </c>
      <c r="E12" s="26" t="s">
        <v>32</v>
      </c>
      <c r="F12" s="26">
        <v>77</v>
      </c>
      <c r="G12" s="27" t="s">
        <v>86</v>
      </c>
      <c r="H12" s="101"/>
      <c r="I12" s="100"/>
      <c r="J12" s="41"/>
      <c r="K12" s="100"/>
      <c r="L12" s="100"/>
      <c r="M12" s="41"/>
      <c r="N12" s="100"/>
      <c r="O12" s="100"/>
      <c r="P12" s="41"/>
      <c r="Q12" s="100"/>
    </row>
    <row r="13" spans="1:17" s="36" customFormat="1" ht="34.5" customHeight="1" thickBot="1">
      <c r="A13" s="24" t="s">
        <v>30</v>
      </c>
      <c r="B13" s="24">
        <v>44</v>
      </c>
      <c r="C13" s="17">
        <v>5</v>
      </c>
      <c r="D13" s="37" t="s">
        <v>87</v>
      </c>
      <c r="E13" s="26" t="s">
        <v>32</v>
      </c>
      <c r="F13" s="26">
        <v>81</v>
      </c>
      <c r="G13" s="27" t="s">
        <v>88</v>
      </c>
      <c r="H13" s="101"/>
      <c r="I13" s="100"/>
      <c r="J13" s="100"/>
      <c r="K13" s="41"/>
      <c r="L13" s="100"/>
      <c r="M13" s="100"/>
      <c r="N13" s="41"/>
      <c r="O13" s="100"/>
      <c r="P13" s="100"/>
      <c r="Q13" s="41"/>
    </row>
    <row r="14" spans="3:15" s="36" customFormat="1" ht="34.5" customHeight="1" thickBot="1">
      <c r="C14" s="59"/>
      <c r="D14" s="60"/>
      <c r="E14" s="61"/>
      <c r="F14" s="61"/>
      <c r="G14" s="60"/>
      <c r="L14" s="131" t="s">
        <v>52</v>
      </c>
      <c r="M14" s="131"/>
      <c r="N14" s="131"/>
      <c r="O14" s="131"/>
    </row>
    <row r="15" spans="1:22" s="36" customFormat="1" ht="41.25" customHeight="1" thickBot="1">
      <c r="A15" s="16" t="s">
        <v>8</v>
      </c>
      <c r="B15" s="16" t="s">
        <v>9</v>
      </c>
      <c r="C15" s="62" t="s">
        <v>10</v>
      </c>
      <c r="D15" s="17" t="s">
        <v>11</v>
      </c>
      <c r="E15" s="18" t="s">
        <v>12</v>
      </c>
      <c r="F15" s="17" t="s">
        <v>53</v>
      </c>
      <c r="G15" s="63" t="s">
        <v>14</v>
      </c>
      <c r="H15" s="64" t="s">
        <v>54</v>
      </c>
      <c r="I15" s="65" t="s">
        <v>55</v>
      </c>
      <c r="J15" s="65" t="s">
        <v>56</v>
      </c>
      <c r="K15" s="66" t="s">
        <v>57</v>
      </c>
      <c r="L15" s="64" t="s">
        <v>59</v>
      </c>
      <c r="M15" s="67" t="s">
        <v>60</v>
      </c>
      <c r="N15" s="67" t="s">
        <v>61</v>
      </c>
      <c r="O15" s="67" t="s">
        <v>62</v>
      </c>
      <c r="P15" s="68" t="s">
        <v>63</v>
      </c>
      <c r="Q15" s="69" t="s">
        <v>64</v>
      </c>
      <c r="R15" s="102"/>
      <c r="T15" s="70" t="s">
        <v>53</v>
      </c>
      <c r="U15" s="64" t="s">
        <v>65</v>
      </c>
      <c r="V15" s="66" t="s">
        <v>66</v>
      </c>
    </row>
    <row r="16" spans="1:22" s="36" customFormat="1" ht="24" customHeight="1" thickBot="1">
      <c r="A16" s="24" t="str">
        <f aca="true" t="shared" si="0" ref="A16:B20">A9</f>
        <v>TBO</v>
      </c>
      <c r="B16" s="24">
        <f t="shared" si="0"/>
        <v>37</v>
      </c>
      <c r="C16" s="62">
        <v>1</v>
      </c>
      <c r="D16" s="82" t="str">
        <f aca="true" t="shared" si="1" ref="D16:E20">D9</f>
        <v>DUFRESNE Antoine</v>
      </c>
      <c r="E16" s="26" t="str">
        <f t="shared" si="1"/>
        <v>M</v>
      </c>
      <c r="F16" s="26"/>
      <c r="G16" s="72" t="str">
        <f>G9</f>
        <v>JUDO CLUB DE SAVONNIERES</v>
      </c>
      <c r="H16" s="73"/>
      <c r="I16" s="74"/>
      <c r="J16" s="74"/>
      <c r="K16" s="75"/>
      <c r="L16" s="73"/>
      <c r="M16" s="74"/>
      <c r="N16" s="76"/>
      <c r="O16" s="75"/>
      <c r="P16" s="77">
        <f>SUM(H16:O16)</f>
        <v>0</v>
      </c>
      <c r="Q16" s="78"/>
      <c r="R16" s="103"/>
      <c r="T16" s="79"/>
      <c r="U16" s="80">
        <v>7</v>
      </c>
      <c r="V16" s="81">
        <v>10</v>
      </c>
    </row>
    <row r="17" spans="1:22" s="36" customFormat="1" ht="27" customHeight="1">
      <c r="A17" s="24" t="str">
        <f t="shared" si="0"/>
        <v>PDL</v>
      </c>
      <c r="B17" s="24">
        <f t="shared" si="0"/>
        <v>53</v>
      </c>
      <c r="C17" s="62">
        <v>2</v>
      </c>
      <c r="D17" s="82" t="str">
        <f t="shared" si="1"/>
        <v>CORNET Dorian</v>
      </c>
      <c r="E17" s="26" t="str">
        <f t="shared" si="1"/>
        <v>M</v>
      </c>
      <c r="F17" s="26"/>
      <c r="G17" s="72" t="str">
        <f>G10</f>
        <v>JC PARIGNE L EVEQUE</v>
      </c>
      <c r="H17" s="83"/>
      <c r="I17" s="84"/>
      <c r="J17" s="84"/>
      <c r="K17" s="85"/>
      <c r="L17" s="83"/>
      <c r="M17" s="84"/>
      <c r="N17" s="78"/>
      <c r="O17" s="85"/>
      <c r="P17" s="77">
        <f>SUM(H17:O17)</f>
        <v>0</v>
      </c>
      <c r="Q17" s="78"/>
      <c r="R17" s="103"/>
      <c r="S17" s="1"/>
      <c r="T17" s="79"/>
      <c r="U17" s="1"/>
      <c r="V17" s="1"/>
    </row>
    <row r="18" spans="1:20" ht="27" customHeight="1">
      <c r="A18" s="24" t="str">
        <f t="shared" si="0"/>
        <v>PDL</v>
      </c>
      <c r="B18" s="24">
        <f t="shared" si="0"/>
        <v>53</v>
      </c>
      <c r="C18" s="62">
        <v>3</v>
      </c>
      <c r="D18" s="82" t="str">
        <f t="shared" si="1"/>
        <v>FAUCHEUX Tanguy</v>
      </c>
      <c r="E18" s="26" t="str">
        <f t="shared" si="1"/>
        <v>M</v>
      </c>
      <c r="F18" s="26"/>
      <c r="G18" s="72" t="str">
        <f>G11</f>
        <v>DOJO CASTROGONTERIEN</v>
      </c>
      <c r="H18" s="83"/>
      <c r="I18" s="84"/>
      <c r="J18" s="84"/>
      <c r="K18" s="85"/>
      <c r="L18" s="83"/>
      <c r="M18" s="84"/>
      <c r="N18" s="78"/>
      <c r="O18" s="85"/>
      <c r="P18" s="77">
        <f>SUM(H18:O18)</f>
        <v>0</v>
      </c>
      <c r="Q18" s="78"/>
      <c r="R18" s="103"/>
      <c r="T18" s="79"/>
    </row>
    <row r="19" spans="1:20" ht="27" customHeight="1">
      <c r="A19" s="24" t="str">
        <f t="shared" si="0"/>
        <v>PC</v>
      </c>
      <c r="B19" s="24">
        <f t="shared" si="0"/>
        <v>79</v>
      </c>
      <c r="C19" s="62">
        <v>4</v>
      </c>
      <c r="D19" s="82" t="str">
        <f t="shared" si="1"/>
        <v>FAVRE Gabriel</v>
      </c>
      <c r="E19" s="26" t="str">
        <f t="shared" si="1"/>
        <v>M</v>
      </c>
      <c r="F19" s="26"/>
      <c r="G19" s="72" t="str">
        <f>G12</f>
        <v>JUDO CLUB DE THOUARSAIS</v>
      </c>
      <c r="H19" s="83"/>
      <c r="I19" s="84"/>
      <c r="J19" s="84"/>
      <c r="K19" s="85"/>
      <c r="L19" s="83"/>
      <c r="M19" s="84"/>
      <c r="N19" s="78"/>
      <c r="O19" s="85"/>
      <c r="P19" s="77">
        <f>SUM(H19:O19)</f>
        <v>0</v>
      </c>
      <c r="Q19" s="78"/>
      <c r="R19" s="103"/>
      <c r="T19" s="79"/>
    </row>
    <row r="20" spans="1:20" ht="27" customHeight="1" thickBot="1">
      <c r="A20" s="24" t="str">
        <f t="shared" si="0"/>
        <v>PDL</v>
      </c>
      <c r="B20" s="24">
        <f t="shared" si="0"/>
        <v>44</v>
      </c>
      <c r="C20" s="62">
        <v>5</v>
      </c>
      <c r="D20" s="82" t="str">
        <f t="shared" si="1"/>
        <v>LECLAIR Yannick</v>
      </c>
      <c r="E20" s="26" t="str">
        <f t="shared" si="1"/>
        <v>M</v>
      </c>
      <c r="F20" s="26"/>
      <c r="G20" s="72" t="str">
        <f>G13</f>
        <v>DOJO SAVENAISIEN</v>
      </c>
      <c r="H20" s="86"/>
      <c r="I20" s="87"/>
      <c r="J20" s="87"/>
      <c r="K20" s="88"/>
      <c r="L20" s="86"/>
      <c r="M20" s="87"/>
      <c r="N20" s="89"/>
      <c r="O20" s="88"/>
      <c r="P20" s="90">
        <f>SUM(H20:O20)</f>
        <v>0</v>
      </c>
      <c r="Q20" s="78"/>
      <c r="R20" s="103"/>
      <c r="T20" s="79"/>
    </row>
    <row r="21" spans="3:14" ht="27" customHeight="1">
      <c r="C21" s="1"/>
      <c r="D21" s="91"/>
      <c r="E21" s="91"/>
      <c r="F21" s="91"/>
      <c r="G21" s="91"/>
      <c r="H21" s="91"/>
      <c r="I21" s="91"/>
      <c r="J21" s="91"/>
      <c r="K21" s="91"/>
      <c r="L21" s="91"/>
      <c r="N21" s="92" t="s">
        <v>67</v>
      </c>
    </row>
    <row r="22" ht="27" customHeight="1">
      <c r="C22" s="1"/>
    </row>
  </sheetData>
  <mergeCells count="7">
    <mergeCell ref="G4:G6"/>
    <mergeCell ref="L14:O14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04" bestFit="1" customWidth="1"/>
    <col min="2" max="2" width="5.140625" style="104" bestFit="1" customWidth="1"/>
    <col min="3" max="3" width="3.28125" style="107" bestFit="1" customWidth="1"/>
    <col min="4" max="4" width="22.140625" style="106" customWidth="1"/>
    <col min="5" max="5" width="3.140625" style="106" customWidth="1"/>
    <col min="6" max="6" width="6.7109375" style="104" customWidth="1"/>
    <col min="7" max="7" width="19.421875" style="106" customWidth="1"/>
    <col min="8" max="33" width="4.00390625" style="106" customWidth="1"/>
    <col min="34" max="16384" width="11.421875" style="106" customWidth="1"/>
  </cols>
  <sheetData>
    <row r="1" spans="3:22" ht="13.5" thickBot="1">
      <c r="C1" s="105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</row>
    <row r="2" spans="6:22" ht="16.5" customHeight="1" thickBot="1">
      <c r="F2" s="5" t="s">
        <v>1</v>
      </c>
      <c r="G2" s="6" t="s">
        <v>89</v>
      </c>
      <c r="H2" s="1"/>
      <c r="I2" s="1"/>
      <c r="J2" s="7" t="s">
        <v>3</v>
      </c>
      <c r="K2" s="324" t="s">
        <v>314</v>
      </c>
      <c r="L2" s="324"/>
      <c r="M2" s="324"/>
      <c r="N2" s="324"/>
      <c r="O2" s="1"/>
      <c r="P2" s="311" t="s">
        <v>4</v>
      </c>
      <c r="Q2" s="311"/>
      <c r="R2" s="313"/>
      <c r="S2" s="1"/>
      <c r="V2" s="3"/>
    </row>
    <row r="3" spans="6:22" ht="13.5" customHeight="1" thickBot="1">
      <c r="F3" s="3"/>
      <c r="G3" s="1"/>
      <c r="H3" s="108"/>
      <c r="I3" s="108"/>
      <c r="J3" s="1"/>
      <c r="K3" s="1"/>
      <c r="L3" s="1"/>
      <c r="M3" s="1"/>
      <c r="N3" s="1"/>
      <c r="O3" s="1"/>
      <c r="P3" s="312"/>
      <c r="Q3" s="312"/>
      <c r="R3" s="130"/>
      <c r="S3" s="1"/>
      <c r="T3" s="1"/>
      <c r="U3" s="1"/>
      <c r="V3" s="3"/>
    </row>
    <row r="4" spans="6:22" ht="12.75">
      <c r="F4" s="106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09"/>
      <c r="X7" s="109"/>
      <c r="Y7" s="109"/>
      <c r="Z7" s="109"/>
      <c r="AA7" s="109"/>
      <c r="AB7" s="109"/>
      <c r="AC7" s="109"/>
      <c r="AD7" s="110"/>
      <c r="AE7" s="110"/>
      <c r="AF7" s="110"/>
    </row>
    <row r="8" spans="1:33" s="117" customFormat="1" ht="14.25" customHeight="1" thickBot="1">
      <c r="A8" s="16" t="s">
        <v>8</v>
      </c>
      <c r="B8" s="16" t="s">
        <v>9</v>
      </c>
      <c r="C8" s="62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11" t="s">
        <v>21</v>
      </c>
      <c r="I8" s="111" t="s">
        <v>90</v>
      </c>
      <c r="J8" s="111" t="s">
        <v>25</v>
      </c>
      <c r="K8" s="111" t="s">
        <v>91</v>
      </c>
      <c r="L8" s="111" t="s">
        <v>92</v>
      </c>
      <c r="M8" s="111" t="s">
        <v>24</v>
      </c>
      <c r="N8" s="111" t="s">
        <v>93</v>
      </c>
      <c r="O8" s="111" t="s">
        <v>94</v>
      </c>
      <c r="P8" s="111" t="s">
        <v>26</v>
      </c>
      <c r="Q8" s="111" t="s">
        <v>95</v>
      </c>
      <c r="R8" s="111" t="s">
        <v>18</v>
      </c>
      <c r="S8" s="111" t="s">
        <v>22</v>
      </c>
      <c r="T8" s="111" t="s">
        <v>96</v>
      </c>
      <c r="U8" s="111" t="s">
        <v>97</v>
      </c>
      <c r="V8" s="111" t="s">
        <v>98</v>
      </c>
      <c r="W8" s="111" t="s">
        <v>28</v>
      </c>
      <c r="X8" s="111" t="s">
        <v>99</v>
      </c>
      <c r="Y8" s="112" t="s">
        <v>100</v>
      </c>
      <c r="Z8" s="111" t="s">
        <v>19</v>
      </c>
      <c r="AA8" s="111" t="s">
        <v>101</v>
      </c>
      <c r="AB8" s="112" t="s">
        <v>20</v>
      </c>
      <c r="AC8" s="111" t="s">
        <v>102</v>
      </c>
      <c r="AD8" s="113" t="s">
        <v>103</v>
      </c>
      <c r="AE8" s="114" t="s">
        <v>104</v>
      </c>
      <c r="AF8" s="115" t="s">
        <v>105</v>
      </c>
      <c r="AG8" s="116" t="s">
        <v>106</v>
      </c>
    </row>
    <row r="9" spans="1:33" s="125" customFormat="1" ht="24.75" customHeight="1" thickBot="1">
      <c r="A9" s="24" t="s">
        <v>30</v>
      </c>
      <c r="B9" s="24">
        <v>72</v>
      </c>
      <c r="C9" s="62">
        <v>1</v>
      </c>
      <c r="D9" s="118" t="s">
        <v>107</v>
      </c>
      <c r="E9" s="24" t="s">
        <v>32</v>
      </c>
      <c r="F9" s="24">
        <v>50</v>
      </c>
      <c r="G9" s="119" t="s">
        <v>108</v>
      </c>
      <c r="H9" s="120" t="s">
        <v>38</v>
      </c>
      <c r="I9" s="121"/>
      <c r="J9" s="121"/>
      <c r="K9" s="121"/>
      <c r="L9" s="121"/>
      <c r="M9" s="122" t="s">
        <v>34</v>
      </c>
      <c r="N9" s="121"/>
      <c r="O9" s="121"/>
      <c r="P9" s="121"/>
      <c r="Q9" s="121"/>
      <c r="R9" s="122" t="s">
        <v>34</v>
      </c>
      <c r="S9" s="121"/>
      <c r="T9" s="121"/>
      <c r="U9" s="121"/>
      <c r="V9" s="121"/>
      <c r="W9" s="122" t="s">
        <v>34</v>
      </c>
      <c r="X9" s="121"/>
      <c r="Y9" s="121"/>
      <c r="Z9" s="121"/>
      <c r="AA9" s="122" t="s">
        <v>34</v>
      </c>
      <c r="AB9" s="121"/>
      <c r="AC9" s="121"/>
      <c r="AD9" s="121"/>
      <c r="AE9" s="121"/>
      <c r="AF9" s="123"/>
      <c r="AG9" s="124"/>
    </row>
    <row r="10" spans="1:33" s="117" customFormat="1" ht="24.75" customHeight="1" thickBot="1">
      <c r="A10" s="24" t="s">
        <v>30</v>
      </c>
      <c r="B10" s="24">
        <v>53</v>
      </c>
      <c r="C10" s="62">
        <v>2</v>
      </c>
      <c r="D10" s="126" t="s">
        <v>109</v>
      </c>
      <c r="E10" s="24" t="s">
        <v>32</v>
      </c>
      <c r="F10" s="24">
        <v>51</v>
      </c>
      <c r="G10" s="119" t="s">
        <v>110</v>
      </c>
      <c r="H10" s="121"/>
      <c r="I10" s="121"/>
      <c r="J10" s="127" t="s">
        <v>35</v>
      </c>
      <c r="K10" s="121"/>
      <c r="L10" s="121"/>
      <c r="M10" s="121"/>
      <c r="N10" s="121"/>
      <c r="O10" s="127" t="s">
        <v>38</v>
      </c>
      <c r="P10" s="121"/>
      <c r="Q10" s="121"/>
      <c r="R10" s="121"/>
      <c r="S10" s="127" t="s">
        <v>35</v>
      </c>
      <c r="T10" s="121"/>
      <c r="U10" s="121"/>
      <c r="V10" s="121"/>
      <c r="W10" s="121"/>
      <c r="X10" s="121"/>
      <c r="Y10" s="127"/>
      <c r="Z10" s="121"/>
      <c r="AA10" s="121"/>
      <c r="AB10" s="127"/>
      <c r="AC10" s="121"/>
      <c r="AD10" s="121"/>
      <c r="AE10" s="121"/>
      <c r="AF10" s="123"/>
      <c r="AG10" s="128"/>
    </row>
    <row r="11" spans="1:33" s="117" customFormat="1" ht="24.75" customHeight="1" thickBot="1">
      <c r="A11" s="24" t="s">
        <v>30</v>
      </c>
      <c r="B11" s="24">
        <v>72</v>
      </c>
      <c r="C11" s="62">
        <v>3</v>
      </c>
      <c r="D11" s="129" t="s">
        <v>111</v>
      </c>
      <c r="E11" s="24" t="s">
        <v>32</v>
      </c>
      <c r="F11" s="24">
        <v>51</v>
      </c>
      <c r="G11" s="119" t="s">
        <v>112</v>
      </c>
      <c r="H11" s="133" t="s">
        <v>34</v>
      </c>
      <c r="I11" s="121"/>
      <c r="J11" s="121"/>
      <c r="K11" s="121"/>
      <c r="L11" s="121"/>
      <c r="M11" s="121"/>
      <c r="N11" s="121"/>
      <c r="O11" s="121"/>
      <c r="P11" s="127" t="s">
        <v>38</v>
      </c>
      <c r="Q11" s="121"/>
      <c r="R11" s="121"/>
      <c r="S11" s="121"/>
      <c r="T11" s="121"/>
      <c r="U11" s="127" t="s">
        <v>34</v>
      </c>
      <c r="V11" s="121"/>
      <c r="W11" s="121"/>
      <c r="X11" s="121"/>
      <c r="Y11" s="121"/>
      <c r="Z11" s="127" t="s">
        <v>34</v>
      </c>
      <c r="AA11" s="121"/>
      <c r="AB11" s="121"/>
      <c r="AC11" s="121"/>
      <c r="AD11" s="127"/>
      <c r="AE11" s="121"/>
      <c r="AF11" s="123"/>
      <c r="AG11" s="128"/>
    </row>
    <row r="12" spans="1:33" s="117" customFormat="1" ht="24.75" customHeight="1" thickBot="1">
      <c r="A12" s="24" t="s">
        <v>30</v>
      </c>
      <c r="B12" s="24">
        <v>53</v>
      </c>
      <c r="C12" s="62">
        <v>4</v>
      </c>
      <c r="D12" s="118" t="s">
        <v>113</v>
      </c>
      <c r="E12" s="24" t="s">
        <v>32</v>
      </c>
      <c r="F12" s="24">
        <v>53</v>
      </c>
      <c r="G12" s="119" t="s">
        <v>114</v>
      </c>
      <c r="H12" s="121"/>
      <c r="I12" s="121"/>
      <c r="J12" s="127" t="s">
        <v>34</v>
      </c>
      <c r="K12" s="121"/>
      <c r="L12" s="121"/>
      <c r="M12" s="121"/>
      <c r="N12" s="127" t="s">
        <v>38</v>
      </c>
      <c r="O12" s="121"/>
      <c r="P12" s="121"/>
      <c r="Q12" s="121"/>
      <c r="R12" s="127" t="s">
        <v>35</v>
      </c>
      <c r="S12" s="121"/>
      <c r="T12" s="121"/>
      <c r="U12" s="121"/>
      <c r="V12" s="127" t="s">
        <v>115</v>
      </c>
      <c r="W12" s="121"/>
      <c r="X12" s="121"/>
      <c r="Y12" s="121"/>
      <c r="Z12" s="121"/>
      <c r="AA12" s="121"/>
      <c r="AB12" s="121"/>
      <c r="AC12" s="121"/>
      <c r="AD12" s="121"/>
      <c r="AE12" s="127" t="s">
        <v>35</v>
      </c>
      <c r="AF12" s="123"/>
      <c r="AG12" s="134"/>
    </row>
    <row r="13" spans="1:33" s="117" customFormat="1" ht="24.75" customHeight="1" thickBot="1">
      <c r="A13" s="24" t="s">
        <v>30</v>
      </c>
      <c r="B13" s="24">
        <v>53</v>
      </c>
      <c r="C13" s="62">
        <v>5</v>
      </c>
      <c r="D13" s="129" t="s">
        <v>116</v>
      </c>
      <c r="E13" s="24" t="s">
        <v>32</v>
      </c>
      <c r="F13" s="24">
        <v>57</v>
      </c>
      <c r="G13" s="119" t="s">
        <v>114</v>
      </c>
      <c r="H13" s="121"/>
      <c r="I13" s="121"/>
      <c r="J13" s="121"/>
      <c r="K13" s="127" t="s">
        <v>115</v>
      </c>
      <c r="L13" s="121"/>
      <c r="M13" s="121"/>
      <c r="N13" s="121"/>
      <c r="O13" s="121"/>
      <c r="P13" s="127" t="s">
        <v>117</v>
      </c>
      <c r="Q13" s="121"/>
      <c r="R13" s="121"/>
      <c r="S13" s="121"/>
      <c r="T13" s="121"/>
      <c r="U13" s="121"/>
      <c r="V13" s="121"/>
      <c r="W13" s="127" t="s">
        <v>48</v>
      </c>
      <c r="X13" s="121"/>
      <c r="Y13" s="121"/>
      <c r="Z13" s="121"/>
      <c r="AA13" s="121"/>
      <c r="AB13" s="127"/>
      <c r="AC13" s="121"/>
      <c r="AD13" s="121"/>
      <c r="AE13" s="121"/>
      <c r="AF13" s="135"/>
      <c r="AG13" s="136" t="s">
        <v>35</v>
      </c>
    </row>
    <row r="14" spans="1:33" s="117" customFormat="1" ht="24.75" customHeight="1" thickBot="1">
      <c r="A14" s="24" t="s">
        <v>30</v>
      </c>
      <c r="B14" s="24">
        <v>44</v>
      </c>
      <c r="C14" s="62">
        <v>6</v>
      </c>
      <c r="D14" s="129" t="s">
        <v>118</v>
      </c>
      <c r="E14" s="24" t="s">
        <v>32</v>
      </c>
      <c r="F14" s="24">
        <v>55</v>
      </c>
      <c r="G14" s="119" t="s">
        <v>119</v>
      </c>
      <c r="H14" s="121"/>
      <c r="I14" s="121"/>
      <c r="J14" s="121"/>
      <c r="K14" s="121"/>
      <c r="L14" s="121"/>
      <c r="M14" s="127" t="s">
        <v>35</v>
      </c>
      <c r="N14" s="121"/>
      <c r="O14" s="121"/>
      <c r="P14" s="121"/>
      <c r="Q14" s="127" t="s">
        <v>34</v>
      </c>
      <c r="R14" s="121"/>
      <c r="S14" s="127" t="s">
        <v>34</v>
      </c>
      <c r="T14" s="121"/>
      <c r="U14" s="121"/>
      <c r="V14" s="121"/>
      <c r="W14" s="121"/>
      <c r="X14" s="121"/>
      <c r="Y14" s="121"/>
      <c r="Z14" s="127" t="s">
        <v>117</v>
      </c>
      <c r="AA14" s="121"/>
      <c r="AB14" s="121"/>
      <c r="AC14" s="127" t="s">
        <v>34</v>
      </c>
      <c r="AD14" s="121"/>
      <c r="AE14" s="121"/>
      <c r="AF14" s="123"/>
      <c r="AG14" s="137"/>
    </row>
    <row r="15" spans="1:33" s="117" customFormat="1" ht="24.75" customHeight="1" thickBot="1">
      <c r="A15" s="24" t="s">
        <v>78</v>
      </c>
      <c r="B15" s="24">
        <v>37</v>
      </c>
      <c r="C15" s="62">
        <v>7</v>
      </c>
      <c r="D15" s="129" t="s">
        <v>120</v>
      </c>
      <c r="E15" s="24" t="s">
        <v>32</v>
      </c>
      <c r="F15" s="24">
        <v>56</v>
      </c>
      <c r="G15" s="119" t="s">
        <v>121</v>
      </c>
      <c r="H15" s="121"/>
      <c r="I15" s="121"/>
      <c r="J15" s="121"/>
      <c r="K15" s="121"/>
      <c r="L15" s="127" t="s">
        <v>34</v>
      </c>
      <c r="M15" s="121"/>
      <c r="N15" s="121"/>
      <c r="O15" s="127" t="s">
        <v>34</v>
      </c>
      <c r="P15" s="121"/>
      <c r="Q15" s="121"/>
      <c r="R15" s="121"/>
      <c r="S15" s="121"/>
      <c r="T15" s="121"/>
      <c r="U15" s="127" t="s">
        <v>35</v>
      </c>
      <c r="V15" s="121"/>
      <c r="W15" s="121"/>
      <c r="X15" s="127" t="s">
        <v>34</v>
      </c>
      <c r="Y15" s="121"/>
      <c r="Z15" s="121"/>
      <c r="AA15" s="127" t="s">
        <v>34</v>
      </c>
      <c r="AB15" s="121"/>
      <c r="AC15" s="121"/>
      <c r="AD15" s="121"/>
      <c r="AE15" s="121"/>
      <c r="AF15" s="123"/>
      <c r="AG15" s="136" t="s">
        <v>34</v>
      </c>
    </row>
    <row r="16" spans="1:33" s="117" customFormat="1" ht="24.75" customHeight="1" thickBot="1">
      <c r="A16" s="24" t="s">
        <v>30</v>
      </c>
      <c r="B16" s="24">
        <v>72</v>
      </c>
      <c r="C16" s="62">
        <v>8</v>
      </c>
      <c r="D16" s="126" t="s">
        <v>122</v>
      </c>
      <c r="E16" s="24" t="s">
        <v>32</v>
      </c>
      <c r="F16" s="24">
        <v>59</v>
      </c>
      <c r="G16" s="119" t="s">
        <v>123</v>
      </c>
      <c r="H16" s="121"/>
      <c r="I16" s="127" t="s">
        <v>35</v>
      </c>
      <c r="J16" s="121"/>
      <c r="K16" s="121"/>
      <c r="L16" s="121"/>
      <c r="M16" s="121"/>
      <c r="N16" s="127" t="s">
        <v>34</v>
      </c>
      <c r="O16" s="121"/>
      <c r="P16" s="121"/>
      <c r="Q16" s="121"/>
      <c r="R16" s="121"/>
      <c r="S16" s="121"/>
      <c r="T16" s="138" t="s">
        <v>35</v>
      </c>
      <c r="U16" s="121"/>
      <c r="V16" s="121"/>
      <c r="W16" s="121"/>
      <c r="X16" s="121"/>
      <c r="Y16" s="127"/>
      <c r="Z16" s="121"/>
      <c r="AA16" s="121"/>
      <c r="AB16" s="121"/>
      <c r="AC16" s="121"/>
      <c r="AD16" s="127"/>
      <c r="AE16" s="121"/>
      <c r="AF16" s="123"/>
      <c r="AG16" s="139"/>
    </row>
    <row r="17" spans="1:33" s="117" customFormat="1" ht="24.75" customHeight="1" thickBot="1">
      <c r="A17" s="24" t="s">
        <v>30</v>
      </c>
      <c r="B17" s="24">
        <v>85</v>
      </c>
      <c r="C17" s="62">
        <v>9</v>
      </c>
      <c r="D17" s="129" t="s">
        <v>124</v>
      </c>
      <c r="E17" s="24" t="s">
        <v>32</v>
      </c>
      <c r="F17" s="24">
        <v>60</v>
      </c>
      <c r="G17" s="119" t="s">
        <v>125</v>
      </c>
      <c r="H17" s="121"/>
      <c r="I17" s="121"/>
      <c r="J17" s="121"/>
      <c r="K17" s="127" t="s">
        <v>51</v>
      </c>
      <c r="L17" s="121"/>
      <c r="M17" s="121"/>
      <c r="N17" s="121"/>
      <c r="O17" s="121"/>
      <c r="P17" s="121"/>
      <c r="Q17" s="127" t="s">
        <v>38</v>
      </c>
      <c r="R17" s="121"/>
      <c r="S17" s="121"/>
      <c r="T17" s="127" t="s">
        <v>34</v>
      </c>
      <c r="U17" s="121"/>
      <c r="V17" s="121"/>
      <c r="W17" s="121"/>
      <c r="X17" s="127" t="s">
        <v>51</v>
      </c>
      <c r="Y17" s="121"/>
      <c r="Z17" s="121"/>
      <c r="AA17" s="121"/>
      <c r="AB17" s="121"/>
      <c r="AC17" s="121"/>
      <c r="AD17" s="121"/>
      <c r="AE17" s="127" t="s">
        <v>34</v>
      </c>
      <c r="AF17" s="123"/>
      <c r="AG17" s="128"/>
    </row>
    <row r="18" spans="1:33" s="117" customFormat="1" ht="24.75" customHeight="1" thickBot="1">
      <c r="A18" s="24" t="s">
        <v>84</v>
      </c>
      <c r="B18" s="24">
        <v>79</v>
      </c>
      <c r="C18" s="62">
        <v>10</v>
      </c>
      <c r="D18" s="126" t="s">
        <v>126</v>
      </c>
      <c r="E18" s="24" t="s">
        <v>32</v>
      </c>
      <c r="F18" s="24">
        <v>60</v>
      </c>
      <c r="G18" s="119" t="s">
        <v>86</v>
      </c>
      <c r="H18" s="140"/>
      <c r="I18" s="127" t="s">
        <v>34</v>
      </c>
      <c r="J18" s="140"/>
      <c r="K18" s="140"/>
      <c r="L18" s="127" t="s">
        <v>35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27" t="s">
        <v>34</v>
      </c>
      <c r="W18" s="140"/>
      <c r="X18" s="140"/>
      <c r="Y18" s="140"/>
      <c r="Z18" s="140"/>
      <c r="AA18" s="140"/>
      <c r="AB18" s="140"/>
      <c r="AC18" s="127" t="s">
        <v>35</v>
      </c>
      <c r="AD18" s="140"/>
      <c r="AE18" s="140"/>
      <c r="AF18" s="135"/>
      <c r="AG18" s="128"/>
    </row>
    <row r="19" spans="4:17" ht="24.75" customHeight="1" thickBot="1">
      <c r="D19" s="141"/>
      <c r="E19" s="142"/>
      <c r="F19" s="142"/>
      <c r="G19" s="141"/>
      <c r="M19" s="132" t="s">
        <v>52</v>
      </c>
      <c r="N19" s="132"/>
      <c r="O19" s="132"/>
      <c r="P19" s="132"/>
      <c r="Q19" s="132"/>
    </row>
    <row r="20" spans="1:32" s="117" customFormat="1" ht="24" customHeight="1" thickBot="1">
      <c r="A20" s="16" t="s">
        <v>8</v>
      </c>
      <c r="B20" s="16" t="s">
        <v>9</v>
      </c>
      <c r="C20" s="62" t="s">
        <v>10</v>
      </c>
      <c r="D20" s="16" t="s">
        <v>11</v>
      </c>
      <c r="E20" s="16" t="s">
        <v>12</v>
      </c>
      <c r="F20" s="17" t="s">
        <v>53</v>
      </c>
      <c r="G20" s="143" t="s">
        <v>14</v>
      </c>
      <c r="H20" s="144" t="s">
        <v>54</v>
      </c>
      <c r="I20" s="145" t="s">
        <v>55</v>
      </c>
      <c r="J20" s="145" t="s">
        <v>56</v>
      </c>
      <c r="K20" s="145" t="s">
        <v>57</v>
      </c>
      <c r="L20" s="146" t="s">
        <v>58</v>
      </c>
      <c r="M20" s="147" t="s">
        <v>59</v>
      </c>
      <c r="N20" s="148" t="s">
        <v>60</v>
      </c>
      <c r="O20" s="148" t="s">
        <v>61</v>
      </c>
      <c r="P20" s="149" t="s">
        <v>62</v>
      </c>
      <c r="Q20" s="150" t="s">
        <v>63</v>
      </c>
      <c r="R20" s="151" t="s">
        <v>64</v>
      </c>
      <c r="T20" s="314" t="s">
        <v>127</v>
      </c>
      <c r="U20" s="314"/>
      <c r="V20" s="314"/>
      <c r="W20" s="314"/>
      <c r="X20" s="314"/>
      <c r="AD20" s="152" t="s">
        <v>53</v>
      </c>
      <c r="AE20" s="153" t="s">
        <v>65</v>
      </c>
      <c r="AF20" s="154" t="s">
        <v>66</v>
      </c>
    </row>
    <row r="21" spans="1:32" ht="15.75" customHeight="1">
      <c r="A21" s="24" t="str">
        <f aca="true" t="shared" si="0" ref="A21:B30">A9</f>
        <v>PDL</v>
      </c>
      <c r="B21" s="24">
        <f t="shared" si="0"/>
        <v>72</v>
      </c>
      <c r="C21" s="62">
        <v>1</v>
      </c>
      <c r="D21" s="155" t="str">
        <f aca="true" t="shared" si="1" ref="D21:E30">D9</f>
        <v>JOUIN Kevin</v>
      </c>
      <c r="E21" s="24" t="str">
        <f t="shared" si="1"/>
        <v>M</v>
      </c>
      <c r="F21" s="24"/>
      <c r="G21" s="156" t="str">
        <f aca="true" t="shared" si="2" ref="G21:G30">G9</f>
        <v>JUDO CLUB DU MANS</v>
      </c>
      <c r="H21" s="73">
        <v>7</v>
      </c>
      <c r="I21" s="74">
        <v>0</v>
      </c>
      <c r="J21" s="74">
        <v>0</v>
      </c>
      <c r="K21" s="74">
        <v>0</v>
      </c>
      <c r="L21" s="75">
        <v>0</v>
      </c>
      <c r="M21" s="73"/>
      <c r="N21" s="74"/>
      <c r="O21" s="76"/>
      <c r="P21" s="75"/>
      <c r="Q21" s="157">
        <f aca="true" t="shared" si="3" ref="Q21:Q30">SUM(H21:P21)</f>
        <v>7</v>
      </c>
      <c r="R21" s="158"/>
      <c r="T21" s="315"/>
      <c r="U21" s="315"/>
      <c r="V21" s="315"/>
      <c r="W21" s="315"/>
      <c r="X21" s="315"/>
      <c r="AD21" s="159"/>
      <c r="AE21" s="316">
        <v>7</v>
      </c>
      <c r="AF21" s="318">
        <v>10</v>
      </c>
    </row>
    <row r="22" spans="1:32" ht="15.75" customHeight="1" thickBot="1">
      <c r="A22" s="24" t="str">
        <f t="shared" si="0"/>
        <v>PDL</v>
      </c>
      <c r="B22" s="24">
        <f t="shared" si="0"/>
        <v>53</v>
      </c>
      <c r="C22" s="62">
        <v>2</v>
      </c>
      <c r="D22" s="160" t="str">
        <f t="shared" si="1"/>
        <v>CHEVALLIER Martin</v>
      </c>
      <c r="E22" s="24" t="str">
        <f t="shared" si="1"/>
        <v>M</v>
      </c>
      <c r="F22" s="24"/>
      <c r="G22" s="156" t="str">
        <f t="shared" si="2"/>
        <v>J C MAYENNAIS</v>
      </c>
      <c r="H22" s="83">
        <v>10</v>
      </c>
      <c r="I22" s="84">
        <v>7</v>
      </c>
      <c r="J22" s="84">
        <v>10</v>
      </c>
      <c r="K22" s="84"/>
      <c r="L22" s="85"/>
      <c r="M22" s="83"/>
      <c r="N22" s="84"/>
      <c r="O22" s="78"/>
      <c r="P22" s="85"/>
      <c r="Q22" s="157">
        <f t="shared" si="3"/>
        <v>27</v>
      </c>
      <c r="R22" s="158"/>
      <c r="T22" s="161" t="s">
        <v>15</v>
      </c>
      <c r="U22" s="161" t="s">
        <v>128</v>
      </c>
      <c r="V22" s="162" t="s">
        <v>129</v>
      </c>
      <c r="W22" s="161" t="s">
        <v>130</v>
      </c>
      <c r="X22" s="161" t="s">
        <v>29</v>
      </c>
      <c r="AD22" s="159"/>
      <c r="AE22" s="317"/>
      <c r="AF22" s="319"/>
    </row>
    <row r="23" spans="1:30" ht="15.75" customHeight="1">
      <c r="A23" s="24" t="str">
        <f t="shared" si="0"/>
        <v>PDL</v>
      </c>
      <c r="B23" s="24">
        <f t="shared" si="0"/>
        <v>72</v>
      </c>
      <c r="C23" s="62">
        <v>3</v>
      </c>
      <c r="D23" s="155" t="str">
        <f t="shared" si="1"/>
        <v>LEHOUX Nathan</v>
      </c>
      <c r="E23" s="24" t="str">
        <f t="shared" si="1"/>
        <v>M</v>
      </c>
      <c r="F23" s="24"/>
      <c r="G23" s="156" t="str">
        <f t="shared" si="2"/>
        <v>JUDO CLUB CASTELORIEN</v>
      </c>
      <c r="H23" s="83">
        <v>0</v>
      </c>
      <c r="I23" s="84">
        <v>0</v>
      </c>
      <c r="J23" s="84">
        <v>0</v>
      </c>
      <c r="K23" s="84">
        <v>0</v>
      </c>
      <c r="L23" s="85"/>
      <c r="M23" s="83"/>
      <c r="N23" s="84"/>
      <c r="O23" s="78"/>
      <c r="P23" s="85"/>
      <c r="Q23" s="157">
        <f t="shared" si="3"/>
        <v>0</v>
      </c>
      <c r="R23" s="158"/>
      <c r="T23" s="162" t="s">
        <v>23</v>
      </c>
      <c r="U23" s="162" t="s">
        <v>27</v>
      </c>
      <c r="V23" s="162" t="s">
        <v>131</v>
      </c>
      <c r="W23" s="162" t="s">
        <v>17</v>
      </c>
      <c r="X23" s="163" t="s">
        <v>106</v>
      </c>
      <c r="AD23" s="159"/>
    </row>
    <row r="24" spans="1:30" ht="15.75" customHeight="1">
      <c r="A24" s="24" t="str">
        <f t="shared" si="0"/>
        <v>PDL</v>
      </c>
      <c r="B24" s="24">
        <f t="shared" si="0"/>
        <v>53</v>
      </c>
      <c r="C24" s="62">
        <v>4</v>
      </c>
      <c r="D24" s="155" t="str">
        <f t="shared" si="1"/>
        <v>BEAUDOUIN Malo</v>
      </c>
      <c r="E24" s="24" t="str">
        <f t="shared" si="1"/>
        <v>M</v>
      </c>
      <c r="F24" s="24"/>
      <c r="G24" s="156" t="str">
        <f t="shared" si="2"/>
        <v>J C LAVALLOIS</v>
      </c>
      <c r="H24" s="83">
        <v>0</v>
      </c>
      <c r="I24" s="84">
        <v>7</v>
      </c>
      <c r="J24" s="84">
        <v>10</v>
      </c>
      <c r="K24" s="84">
        <v>10</v>
      </c>
      <c r="L24" s="85">
        <v>10</v>
      </c>
      <c r="M24" s="83"/>
      <c r="N24" s="84"/>
      <c r="O24" s="78"/>
      <c r="P24" s="85"/>
      <c r="Q24" s="157">
        <f t="shared" si="3"/>
        <v>37</v>
      </c>
      <c r="R24" s="158"/>
      <c r="T24" s="161" t="s">
        <v>132</v>
      </c>
      <c r="U24" s="161" t="s">
        <v>133</v>
      </c>
      <c r="V24" s="162" t="s">
        <v>16</v>
      </c>
      <c r="W24" s="162" t="s">
        <v>134</v>
      </c>
      <c r="X24" s="161" t="s">
        <v>135</v>
      </c>
      <c r="AD24" s="159"/>
    </row>
    <row r="25" spans="1:30" ht="15.75" customHeight="1">
      <c r="A25" s="24" t="str">
        <f t="shared" si="0"/>
        <v>PDL</v>
      </c>
      <c r="B25" s="24">
        <f t="shared" si="0"/>
        <v>53</v>
      </c>
      <c r="C25" s="62">
        <v>5</v>
      </c>
      <c r="D25" s="155" t="str">
        <f t="shared" si="1"/>
        <v>ESTEVE Loic</v>
      </c>
      <c r="E25" s="24" t="str">
        <f t="shared" si="1"/>
        <v>M</v>
      </c>
      <c r="F25" s="24"/>
      <c r="G25" s="156" t="str">
        <f t="shared" si="2"/>
        <v>J C LAVALLOIS</v>
      </c>
      <c r="H25" s="83">
        <v>10</v>
      </c>
      <c r="I25" s="84">
        <v>10</v>
      </c>
      <c r="J25" s="84">
        <v>10</v>
      </c>
      <c r="K25" s="84">
        <v>10</v>
      </c>
      <c r="L25" s="85"/>
      <c r="M25" s="83"/>
      <c r="N25" s="84"/>
      <c r="O25" s="78"/>
      <c r="P25" s="85"/>
      <c r="Q25" s="157">
        <f t="shared" si="3"/>
        <v>40</v>
      </c>
      <c r="R25" s="158"/>
      <c r="T25" s="161" t="s">
        <v>136</v>
      </c>
      <c r="U25" s="162" t="s">
        <v>137</v>
      </c>
      <c r="V25" s="161" t="s">
        <v>138</v>
      </c>
      <c r="W25" s="161" t="s">
        <v>139</v>
      </c>
      <c r="X25" s="161" t="s">
        <v>140</v>
      </c>
      <c r="AD25" s="159"/>
    </row>
    <row r="26" spans="1:18" ht="15.75" customHeight="1">
      <c r="A26" s="24" t="str">
        <f t="shared" si="0"/>
        <v>PDL</v>
      </c>
      <c r="B26" s="24">
        <f t="shared" si="0"/>
        <v>44</v>
      </c>
      <c r="C26" s="62">
        <v>6</v>
      </c>
      <c r="D26" s="155" t="str">
        <f t="shared" si="1"/>
        <v>TEIGNE Matthieu</v>
      </c>
      <c r="E26" s="24" t="str">
        <f t="shared" si="1"/>
        <v>M</v>
      </c>
      <c r="F26" s="24"/>
      <c r="G26" s="156" t="str">
        <f t="shared" si="2"/>
        <v>ETOILE SP HTE GOULAINE</v>
      </c>
      <c r="H26" s="83">
        <v>10</v>
      </c>
      <c r="I26" s="84">
        <v>0</v>
      </c>
      <c r="J26" s="84">
        <v>0</v>
      </c>
      <c r="K26" s="84">
        <v>10</v>
      </c>
      <c r="L26" s="85">
        <v>0</v>
      </c>
      <c r="M26" s="83"/>
      <c r="N26" s="84"/>
      <c r="O26" s="78"/>
      <c r="P26" s="85"/>
      <c r="Q26" s="157">
        <f t="shared" si="3"/>
        <v>20</v>
      </c>
      <c r="R26" s="158"/>
    </row>
    <row r="27" spans="1:29" ht="15.75" customHeight="1">
      <c r="A27" s="24" t="str">
        <f t="shared" si="0"/>
        <v>TBO</v>
      </c>
      <c r="B27" s="24">
        <f t="shared" si="0"/>
        <v>37</v>
      </c>
      <c r="C27" s="62">
        <v>7</v>
      </c>
      <c r="D27" s="155" t="str">
        <f t="shared" si="1"/>
        <v>MAGNY Francois</v>
      </c>
      <c r="E27" s="24" t="str">
        <f t="shared" si="1"/>
        <v>M</v>
      </c>
      <c r="F27" s="24"/>
      <c r="G27" s="156" t="str">
        <f t="shared" si="2"/>
        <v>JUDO CHATEAU-RENAULT</v>
      </c>
      <c r="H27" s="83">
        <v>0</v>
      </c>
      <c r="I27" s="84">
        <v>0</v>
      </c>
      <c r="J27" s="84">
        <v>10</v>
      </c>
      <c r="K27" s="84">
        <v>0</v>
      </c>
      <c r="L27" s="85">
        <v>0</v>
      </c>
      <c r="M27" s="164"/>
      <c r="N27" s="165"/>
      <c r="O27" s="166"/>
      <c r="P27" s="167"/>
      <c r="Q27" s="157">
        <f t="shared" si="3"/>
        <v>10</v>
      </c>
      <c r="R27" s="158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ht="15.75" customHeight="1">
      <c r="A28" s="24" t="str">
        <f t="shared" si="0"/>
        <v>PDL</v>
      </c>
      <c r="B28" s="24">
        <f t="shared" si="0"/>
        <v>72</v>
      </c>
      <c r="C28" s="62">
        <v>8</v>
      </c>
      <c r="D28" s="160" t="str">
        <f t="shared" si="1"/>
        <v>AUGERAY Philippe</v>
      </c>
      <c r="E28" s="24" t="str">
        <f t="shared" si="1"/>
        <v>M</v>
      </c>
      <c r="F28" s="24"/>
      <c r="G28" s="156" t="str">
        <f t="shared" si="2"/>
        <v>JUDO CLUB FERTOIS</v>
      </c>
      <c r="H28" s="83">
        <v>10</v>
      </c>
      <c r="I28" s="84">
        <v>0</v>
      </c>
      <c r="J28" s="84">
        <v>10</v>
      </c>
      <c r="K28" s="84"/>
      <c r="L28" s="85"/>
      <c r="M28" s="83"/>
      <c r="N28" s="84"/>
      <c r="O28" s="78"/>
      <c r="P28" s="85"/>
      <c r="Q28" s="157">
        <f t="shared" si="3"/>
        <v>20</v>
      </c>
      <c r="R28" s="158"/>
      <c r="Z28" s="117"/>
      <c r="AA28" s="117"/>
      <c r="AB28" s="117"/>
      <c r="AC28" s="117"/>
    </row>
    <row r="29" spans="1:18" ht="15.75" customHeight="1">
      <c r="A29" s="24" t="str">
        <f t="shared" si="0"/>
        <v>PDL</v>
      </c>
      <c r="B29" s="24">
        <f t="shared" si="0"/>
        <v>85</v>
      </c>
      <c r="C29" s="62">
        <v>9</v>
      </c>
      <c r="D29" s="155" t="str">
        <f t="shared" si="1"/>
        <v>ARNAUD Francois</v>
      </c>
      <c r="E29" s="24" t="str">
        <f t="shared" si="1"/>
        <v>M</v>
      </c>
      <c r="F29" s="24"/>
      <c r="G29" s="156" t="str">
        <f t="shared" si="2"/>
        <v>JUDO 85</v>
      </c>
      <c r="H29" s="83">
        <v>0</v>
      </c>
      <c r="I29" s="84">
        <v>7</v>
      </c>
      <c r="J29" s="84">
        <v>0</v>
      </c>
      <c r="K29" s="84">
        <v>0</v>
      </c>
      <c r="L29" s="85">
        <v>0</v>
      </c>
      <c r="M29" s="83"/>
      <c r="N29" s="84"/>
      <c r="O29" s="78"/>
      <c r="P29" s="85"/>
      <c r="Q29" s="157">
        <f t="shared" si="3"/>
        <v>7</v>
      </c>
      <c r="R29" s="158"/>
    </row>
    <row r="30" spans="1:18" ht="15.75" customHeight="1" thickBot="1">
      <c r="A30" s="24" t="str">
        <f t="shared" si="0"/>
        <v>PC</v>
      </c>
      <c r="B30" s="24">
        <f t="shared" si="0"/>
        <v>79</v>
      </c>
      <c r="C30" s="62">
        <v>10</v>
      </c>
      <c r="D30" s="160" t="str">
        <f t="shared" si="1"/>
        <v>BONNETON Ludovic</v>
      </c>
      <c r="E30" s="24" t="str">
        <f t="shared" si="1"/>
        <v>M</v>
      </c>
      <c r="F30" s="24"/>
      <c r="G30" s="156" t="str">
        <f t="shared" si="2"/>
        <v>JUDO CLUB DE THOUARSAIS</v>
      </c>
      <c r="H30" s="86">
        <v>0</v>
      </c>
      <c r="I30" s="87">
        <v>10</v>
      </c>
      <c r="J30" s="87">
        <v>0</v>
      </c>
      <c r="K30" s="87">
        <v>10</v>
      </c>
      <c r="L30" s="88"/>
      <c r="M30" s="86"/>
      <c r="N30" s="87"/>
      <c r="O30" s="89"/>
      <c r="P30" s="88"/>
      <c r="Q30" s="168">
        <f t="shared" si="3"/>
        <v>20</v>
      </c>
      <c r="R30" s="158"/>
    </row>
    <row r="31" spans="3:15" ht="12.75">
      <c r="C31" s="106"/>
      <c r="D31" s="169"/>
      <c r="E31" s="169"/>
      <c r="F31" s="169"/>
      <c r="G31" s="169"/>
      <c r="H31" s="169"/>
      <c r="I31" s="169"/>
      <c r="J31" s="169"/>
      <c r="K31" s="169"/>
      <c r="L31" s="169"/>
      <c r="M31" s="1"/>
      <c r="N31" s="92" t="s">
        <v>67</v>
      </c>
      <c r="O31" s="1"/>
    </row>
    <row r="32" spans="3:7" ht="11.25">
      <c r="C32" s="106"/>
      <c r="G32" s="170"/>
    </row>
    <row r="33" ht="9">
      <c r="C33" s="106"/>
    </row>
  </sheetData>
  <mergeCells count="9">
    <mergeCell ref="P1:R1"/>
    <mergeCell ref="K2:N2"/>
    <mergeCell ref="P2:P3"/>
    <mergeCell ref="Q2:Q3"/>
    <mergeCell ref="R2:R3"/>
    <mergeCell ref="M19:Q19"/>
    <mergeCell ref="T20:X21"/>
    <mergeCell ref="AE21:AE22"/>
    <mergeCell ref="AF21:AF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Q6" sqref="Q6"/>
    </sheetView>
  </sheetViews>
  <sheetFormatPr defaultColWidth="11.421875" defaultRowHeight="12.75"/>
  <cols>
    <col min="1" max="1" width="6.140625" style="104" bestFit="1" customWidth="1"/>
    <col min="2" max="2" width="5.140625" style="104" bestFit="1" customWidth="1"/>
    <col min="3" max="3" width="3.28125" style="107" bestFit="1" customWidth="1"/>
    <col min="4" max="4" width="22.140625" style="106" customWidth="1"/>
    <col min="5" max="5" width="3.140625" style="106" customWidth="1"/>
    <col min="6" max="6" width="6.7109375" style="104" customWidth="1"/>
    <col min="7" max="7" width="19.421875" style="106" customWidth="1"/>
    <col min="8" max="33" width="4.00390625" style="106" customWidth="1"/>
    <col min="34" max="16384" width="11.421875" style="106" customWidth="1"/>
  </cols>
  <sheetData>
    <row r="1" spans="3:22" ht="13.5" thickBot="1">
      <c r="C1" s="105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</row>
    <row r="2" spans="6:22" ht="16.5" customHeight="1" thickBot="1">
      <c r="F2" s="5" t="s">
        <v>1</v>
      </c>
      <c r="G2" s="6" t="s">
        <v>210</v>
      </c>
      <c r="H2" s="1"/>
      <c r="I2" s="7" t="s">
        <v>3</v>
      </c>
      <c r="K2" s="325" t="s">
        <v>314</v>
      </c>
      <c r="L2" s="325"/>
      <c r="M2" s="325"/>
      <c r="N2" s="325"/>
      <c r="O2" s="1"/>
      <c r="P2" s="311" t="s">
        <v>211</v>
      </c>
      <c r="Q2" s="311"/>
      <c r="R2" s="313"/>
      <c r="S2" s="1"/>
      <c r="V2" s="3"/>
    </row>
    <row r="3" spans="6:22" ht="13.5" customHeight="1" thickBot="1">
      <c r="F3" s="3"/>
      <c r="G3" s="1"/>
      <c r="H3" s="108"/>
      <c r="I3" s="108"/>
      <c r="J3" s="1"/>
      <c r="K3" s="1"/>
      <c r="L3" s="1"/>
      <c r="M3" s="1"/>
      <c r="N3" s="1"/>
      <c r="O3" s="1"/>
      <c r="P3" s="312"/>
      <c r="Q3" s="312"/>
      <c r="R3" s="130"/>
      <c r="S3" s="1"/>
      <c r="T3" s="1"/>
      <c r="U3" s="1"/>
      <c r="V3" s="3"/>
    </row>
    <row r="4" spans="6:22" ht="12.75">
      <c r="F4" s="106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09"/>
      <c r="X7" s="109"/>
      <c r="Y7" s="109"/>
      <c r="Z7" s="109"/>
      <c r="AA7" s="109"/>
      <c r="AB7" s="109"/>
      <c r="AC7" s="109"/>
      <c r="AD7" s="110"/>
      <c r="AE7" s="110"/>
      <c r="AF7" s="110"/>
    </row>
    <row r="8" spans="1:33" s="117" customFormat="1" ht="14.25" customHeight="1" thickBot="1">
      <c r="A8" s="16" t="s">
        <v>8</v>
      </c>
      <c r="B8" s="16" t="s">
        <v>9</v>
      </c>
      <c r="C8" s="62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11" t="s">
        <v>21</v>
      </c>
      <c r="I8" s="111" t="s">
        <v>90</v>
      </c>
      <c r="J8" s="111" t="s">
        <v>25</v>
      </c>
      <c r="K8" s="111" t="s">
        <v>91</v>
      </c>
      <c r="L8" s="111" t="s">
        <v>92</v>
      </c>
      <c r="M8" s="111" t="s">
        <v>24</v>
      </c>
      <c r="N8" s="111" t="s">
        <v>93</v>
      </c>
      <c r="O8" s="111" t="s">
        <v>94</v>
      </c>
      <c r="P8" s="111" t="s">
        <v>26</v>
      </c>
      <c r="Q8" s="111" t="s">
        <v>95</v>
      </c>
      <c r="R8" s="111" t="s">
        <v>18</v>
      </c>
      <c r="S8" s="111" t="s">
        <v>22</v>
      </c>
      <c r="T8" s="111" t="s">
        <v>96</v>
      </c>
      <c r="U8" s="111" t="s">
        <v>97</v>
      </c>
      <c r="V8" s="111" t="s">
        <v>98</v>
      </c>
      <c r="W8" s="111" t="s">
        <v>28</v>
      </c>
      <c r="X8" s="111" t="s">
        <v>99</v>
      </c>
      <c r="Y8" s="111" t="s">
        <v>100</v>
      </c>
      <c r="Z8" s="111" t="s">
        <v>19</v>
      </c>
      <c r="AA8" s="111" t="s">
        <v>101</v>
      </c>
      <c r="AB8" s="111" t="s">
        <v>20</v>
      </c>
      <c r="AC8" s="111" t="s">
        <v>102</v>
      </c>
      <c r="AD8" s="114" t="s">
        <v>103</v>
      </c>
      <c r="AE8" s="114" t="s">
        <v>104</v>
      </c>
      <c r="AF8" s="175" t="s">
        <v>105</v>
      </c>
      <c r="AG8" s="116" t="s">
        <v>129</v>
      </c>
    </row>
    <row r="9" spans="1:33" s="125" customFormat="1" ht="24.75" customHeight="1" thickBot="1">
      <c r="A9" s="24" t="s">
        <v>30</v>
      </c>
      <c r="B9" s="24">
        <v>85</v>
      </c>
      <c r="C9" s="62">
        <v>1</v>
      </c>
      <c r="D9" s="118" t="s">
        <v>212</v>
      </c>
      <c r="E9" s="24" t="s">
        <v>32</v>
      </c>
      <c r="F9" s="24">
        <v>60</v>
      </c>
      <c r="G9" s="119" t="s">
        <v>213</v>
      </c>
      <c r="H9" s="120" t="s">
        <v>35</v>
      </c>
      <c r="I9" s="121"/>
      <c r="J9" s="121"/>
      <c r="K9" s="121"/>
      <c r="L9" s="121"/>
      <c r="M9" s="122" t="s">
        <v>38</v>
      </c>
      <c r="N9" s="121"/>
      <c r="O9" s="121"/>
      <c r="P9" s="121"/>
      <c r="Q9" s="121"/>
      <c r="R9" s="122" t="s">
        <v>34</v>
      </c>
      <c r="S9" s="121"/>
      <c r="T9" s="121"/>
      <c r="U9" s="121"/>
      <c r="V9" s="121"/>
      <c r="W9" s="122" t="s">
        <v>34</v>
      </c>
      <c r="X9" s="121"/>
      <c r="Y9" s="121"/>
      <c r="Z9" s="121"/>
      <c r="AA9" s="122"/>
      <c r="AB9" s="121"/>
      <c r="AC9" s="121"/>
      <c r="AD9" s="121"/>
      <c r="AE9" s="121"/>
      <c r="AF9" s="123"/>
      <c r="AG9" s="244" t="s">
        <v>34</v>
      </c>
    </row>
    <row r="10" spans="1:33" s="117" customFormat="1" ht="24.75" customHeight="1" thickBot="1">
      <c r="A10" s="24" t="s">
        <v>30</v>
      </c>
      <c r="B10" s="24">
        <v>85</v>
      </c>
      <c r="C10" s="62">
        <v>2</v>
      </c>
      <c r="D10" s="129" t="s">
        <v>214</v>
      </c>
      <c r="E10" s="24" t="s">
        <v>32</v>
      </c>
      <c r="F10" s="24">
        <v>60</v>
      </c>
      <c r="G10" s="119" t="s">
        <v>215</v>
      </c>
      <c r="H10" s="121"/>
      <c r="I10" s="121"/>
      <c r="J10" s="127" t="s">
        <v>35</v>
      </c>
      <c r="K10" s="121"/>
      <c r="L10" s="121"/>
      <c r="M10" s="121"/>
      <c r="N10" s="121"/>
      <c r="O10" s="127" t="s">
        <v>35</v>
      </c>
      <c r="P10" s="121"/>
      <c r="Q10" s="121"/>
      <c r="R10" s="121"/>
      <c r="S10" s="127" t="s">
        <v>34</v>
      </c>
      <c r="T10" s="121"/>
      <c r="U10" s="121"/>
      <c r="V10" s="121"/>
      <c r="W10" s="121"/>
      <c r="X10" s="121"/>
      <c r="Y10" s="127" t="s">
        <v>34</v>
      </c>
      <c r="Z10" s="121"/>
      <c r="AA10" s="121"/>
      <c r="AB10" s="127" t="s">
        <v>34</v>
      </c>
      <c r="AC10" s="121"/>
      <c r="AD10" s="121"/>
      <c r="AE10" s="121"/>
      <c r="AF10" s="123"/>
      <c r="AG10" s="139"/>
    </row>
    <row r="11" spans="1:33" s="117" customFormat="1" ht="24.75" customHeight="1" thickBot="1">
      <c r="A11" s="24" t="s">
        <v>30</v>
      </c>
      <c r="B11" s="24">
        <v>85</v>
      </c>
      <c r="C11" s="62">
        <v>3</v>
      </c>
      <c r="D11" s="118" t="s">
        <v>216</v>
      </c>
      <c r="E11" s="24" t="s">
        <v>32</v>
      </c>
      <c r="F11" s="24">
        <v>62</v>
      </c>
      <c r="G11" s="119" t="s">
        <v>215</v>
      </c>
      <c r="H11" s="133" t="s">
        <v>34</v>
      </c>
      <c r="I11" s="121"/>
      <c r="J11" s="121"/>
      <c r="K11" s="121"/>
      <c r="L11" s="121"/>
      <c r="M11" s="121"/>
      <c r="N11" s="121"/>
      <c r="O11" s="121"/>
      <c r="P11" s="127" t="s">
        <v>34</v>
      </c>
      <c r="Q11" s="121"/>
      <c r="R11" s="121"/>
      <c r="S11" s="121"/>
      <c r="T11" s="121"/>
      <c r="U11" s="127" t="s">
        <v>34</v>
      </c>
      <c r="V11" s="121"/>
      <c r="W11" s="121"/>
      <c r="X11" s="121"/>
      <c r="Y11" s="121"/>
      <c r="Z11" s="127" t="s">
        <v>34</v>
      </c>
      <c r="AA11" s="121"/>
      <c r="AB11" s="121"/>
      <c r="AC11" s="121"/>
      <c r="AD11" s="127" t="s">
        <v>34</v>
      </c>
      <c r="AE11" s="121"/>
      <c r="AF11" s="123"/>
      <c r="AG11" s="128"/>
    </row>
    <row r="12" spans="1:33" s="117" customFormat="1" ht="24.75" customHeight="1" thickBot="1">
      <c r="A12" s="24" t="s">
        <v>30</v>
      </c>
      <c r="B12" s="24">
        <v>49</v>
      </c>
      <c r="C12" s="62">
        <v>4</v>
      </c>
      <c r="D12" s="129" t="s">
        <v>217</v>
      </c>
      <c r="E12" s="24" t="s">
        <v>32</v>
      </c>
      <c r="F12" s="24">
        <v>62</v>
      </c>
      <c r="G12" s="119" t="s">
        <v>218</v>
      </c>
      <c r="H12" s="121"/>
      <c r="I12" s="121"/>
      <c r="J12" s="127" t="s">
        <v>34</v>
      </c>
      <c r="K12" s="121"/>
      <c r="L12" s="121"/>
      <c r="M12" s="121"/>
      <c r="N12" s="127" t="s">
        <v>34</v>
      </c>
      <c r="O12" s="121"/>
      <c r="P12" s="121"/>
      <c r="Q12" s="121"/>
      <c r="R12" s="127" t="s">
        <v>35</v>
      </c>
      <c r="S12" s="121"/>
      <c r="T12" s="121"/>
      <c r="U12" s="121"/>
      <c r="V12" s="127" t="s">
        <v>34</v>
      </c>
      <c r="W12" s="121"/>
      <c r="X12" s="121"/>
      <c r="Y12" s="121"/>
      <c r="Z12" s="121"/>
      <c r="AA12" s="121"/>
      <c r="AB12" s="121"/>
      <c r="AC12" s="121"/>
      <c r="AD12" s="121"/>
      <c r="AE12" s="127" t="s">
        <v>34</v>
      </c>
      <c r="AF12" s="123"/>
      <c r="AG12" s="128"/>
    </row>
    <row r="13" spans="1:33" s="117" customFormat="1" ht="24.75" customHeight="1" thickBot="1">
      <c r="A13" s="24" t="s">
        <v>30</v>
      </c>
      <c r="B13" s="24">
        <v>49</v>
      </c>
      <c r="C13" s="62">
        <v>5</v>
      </c>
      <c r="D13" s="129" t="s">
        <v>219</v>
      </c>
      <c r="E13" s="24" t="s">
        <v>32</v>
      </c>
      <c r="F13" s="24">
        <v>62</v>
      </c>
      <c r="G13" s="119" t="s">
        <v>220</v>
      </c>
      <c r="H13" s="121"/>
      <c r="I13" s="121"/>
      <c r="J13" s="121"/>
      <c r="K13" s="127" t="s">
        <v>35</v>
      </c>
      <c r="L13" s="121"/>
      <c r="M13" s="121"/>
      <c r="N13" s="121"/>
      <c r="O13" s="121"/>
      <c r="P13" s="127" t="s">
        <v>35</v>
      </c>
      <c r="Q13" s="121"/>
      <c r="R13" s="121"/>
      <c r="S13" s="121"/>
      <c r="T13" s="121"/>
      <c r="U13" s="121"/>
      <c r="V13" s="121"/>
      <c r="W13" s="127" t="s">
        <v>48</v>
      </c>
      <c r="X13" s="121"/>
      <c r="Y13" s="121"/>
      <c r="Z13" s="121"/>
      <c r="AA13" s="121"/>
      <c r="AB13" s="127" t="s">
        <v>35</v>
      </c>
      <c r="AC13" s="121"/>
      <c r="AD13" s="121"/>
      <c r="AE13" s="121"/>
      <c r="AF13" s="135"/>
      <c r="AG13" s="128"/>
    </row>
    <row r="14" spans="1:33" s="117" customFormat="1" ht="24.75" customHeight="1" thickBot="1">
      <c r="A14" s="24" t="s">
        <v>30</v>
      </c>
      <c r="B14" s="24">
        <v>85</v>
      </c>
      <c r="C14" s="62">
        <v>6</v>
      </c>
      <c r="D14" s="129" t="s">
        <v>221</v>
      </c>
      <c r="E14" s="24" t="s">
        <v>32</v>
      </c>
      <c r="F14" s="24">
        <v>62</v>
      </c>
      <c r="G14" s="119" t="s">
        <v>222</v>
      </c>
      <c r="H14" s="121"/>
      <c r="I14" s="121"/>
      <c r="J14" s="121"/>
      <c r="K14" s="121"/>
      <c r="L14" s="121"/>
      <c r="M14" s="127" t="s">
        <v>34</v>
      </c>
      <c r="N14" s="121"/>
      <c r="O14" s="121"/>
      <c r="P14" s="121"/>
      <c r="Q14" s="127" t="s">
        <v>35</v>
      </c>
      <c r="R14" s="121"/>
      <c r="S14" s="127" t="s">
        <v>35</v>
      </c>
      <c r="T14" s="121"/>
      <c r="U14" s="121"/>
      <c r="V14" s="121"/>
      <c r="W14" s="121"/>
      <c r="X14" s="121"/>
      <c r="Y14" s="121"/>
      <c r="Z14" s="127" t="s">
        <v>35</v>
      </c>
      <c r="AA14" s="121"/>
      <c r="AB14" s="121"/>
      <c r="AC14" s="127" t="s">
        <v>34</v>
      </c>
      <c r="AD14" s="121"/>
      <c r="AE14" s="121"/>
      <c r="AF14" s="123"/>
      <c r="AG14" s="128"/>
    </row>
    <row r="15" spans="1:33" s="117" customFormat="1" ht="24.75" customHeight="1" thickBot="1">
      <c r="A15" s="24" t="s">
        <v>30</v>
      </c>
      <c r="B15" s="24">
        <v>85</v>
      </c>
      <c r="C15" s="62">
        <v>7</v>
      </c>
      <c r="D15" s="129" t="s">
        <v>223</v>
      </c>
      <c r="E15" s="24" t="s">
        <v>32</v>
      </c>
      <c r="F15" s="24">
        <v>62</v>
      </c>
      <c r="G15" s="119" t="s">
        <v>224</v>
      </c>
      <c r="H15" s="121"/>
      <c r="I15" s="121"/>
      <c r="J15" s="121"/>
      <c r="K15" s="121"/>
      <c r="L15" s="127" t="s">
        <v>34</v>
      </c>
      <c r="M15" s="121"/>
      <c r="N15" s="121"/>
      <c r="O15" s="127" t="s">
        <v>34</v>
      </c>
      <c r="P15" s="121"/>
      <c r="Q15" s="121"/>
      <c r="R15" s="121"/>
      <c r="S15" s="121"/>
      <c r="T15" s="121"/>
      <c r="U15" s="127" t="s">
        <v>35</v>
      </c>
      <c r="V15" s="121"/>
      <c r="W15" s="121"/>
      <c r="X15" s="127"/>
      <c r="Y15" s="121"/>
      <c r="Z15" s="121"/>
      <c r="AA15" s="127"/>
      <c r="AB15" s="121"/>
      <c r="AC15" s="121"/>
      <c r="AD15" s="121"/>
      <c r="AE15" s="121"/>
      <c r="AF15" s="123"/>
      <c r="AG15" s="128"/>
    </row>
    <row r="16" spans="1:33" s="117" customFormat="1" ht="24.75" customHeight="1" thickBot="1">
      <c r="A16" s="24" t="s">
        <v>30</v>
      </c>
      <c r="B16" s="24">
        <v>44</v>
      </c>
      <c r="C16" s="62">
        <v>8</v>
      </c>
      <c r="D16" s="129" t="s">
        <v>225</v>
      </c>
      <c r="E16" s="24" t="s">
        <v>32</v>
      </c>
      <c r="F16" s="24">
        <v>62</v>
      </c>
      <c r="G16" s="119" t="s">
        <v>226</v>
      </c>
      <c r="H16" s="121"/>
      <c r="I16" s="127" t="s">
        <v>35</v>
      </c>
      <c r="J16" s="121"/>
      <c r="K16" s="121"/>
      <c r="L16" s="121"/>
      <c r="M16" s="121"/>
      <c r="N16" s="127" t="s">
        <v>35</v>
      </c>
      <c r="O16" s="121"/>
      <c r="P16" s="121"/>
      <c r="Q16" s="121"/>
      <c r="R16" s="121"/>
      <c r="S16" s="121"/>
      <c r="T16" s="138" t="s">
        <v>38</v>
      </c>
      <c r="U16" s="121"/>
      <c r="V16" s="121"/>
      <c r="W16" s="121"/>
      <c r="X16" s="121"/>
      <c r="Y16" s="127" t="s">
        <v>35</v>
      </c>
      <c r="Z16" s="121"/>
      <c r="AA16" s="121"/>
      <c r="AB16" s="121"/>
      <c r="AC16" s="121"/>
      <c r="AD16" s="127" t="s">
        <v>35</v>
      </c>
      <c r="AE16" s="121"/>
      <c r="AF16" s="123"/>
      <c r="AG16" s="134"/>
    </row>
    <row r="17" spans="1:33" s="117" customFormat="1" ht="24.75" customHeight="1" thickBot="1">
      <c r="A17" s="24" t="s">
        <v>30</v>
      </c>
      <c r="B17" s="24">
        <v>44</v>
      </c>
      <c r="C17" s="62">
        <v>9</v>
      </c>
      <c r="D17" s="129" t="s">
        <v>227</v>
      </c>
      <c r="E17" s="24" t="s">
        <v>32</v>
      </c>
      <c r="F17" s="24">
        <v>63</v>
      </c>
      <c r="G17" s="119" t="s">
        <v>184</v>
      </c>
      <c r="H17" s="121"/>
      <c r="I17" s="121"/>
      <c r="J17" s="121"/>
      <c r="K17" s="127" t="s">
        <v>34</v>
      </c>
      <c r="L17" s="121"/>
      <c r="M17" s="121"/>
      <c r="N17" s="121"/>
      <c r="O17" s="121"/>
      <c r="P17" s="121"/>
      <c r="Q17" s="127" t="s">
        <v>34</v>
      </c>
      <c r="R17" s="121"/>
      <c r="S17" s="121"/>
      <c r="T17" s="127" t="s">
        <v>34</v>
      </c>
      <c r="U17" s="121"/>
      <c r="V17" s="121"/>
      <c r="W17" s="121"/>
      <c r="X17" s="127"/>
      <c r="Y17" s="121"/>
      <c r="Z17" s="121"/>
      <c r="AA17" s="121"/>
      <c r="AB17" s="121"/>
      <c r="AC17" s="121"/>
      <c r="AD17" s="121"/>
      <c r="AE17" s="127" t="s">
        <v>35</v>
      </c>
      <c r="AF17" s="123"/>
      <c r="AG17" s="136" t="s">
        <v>35</v>
      </c>
    </row>
    <row r="18" spans="1:33" s="117" customFormat="1" ht="24.75" customHeight="1" thickBot="1">
      <c r="A18" s="24" t="s">
        <v>30</v>
      </c>
      <c r="B18" s="24">
        <v>44</v>
      </c>
      <c r="C18" s="62">
        <v>10</v>
      </c>
      <c r="D18" s="129" t="s">
        <v>228</v>
      </c>
      <c r="E18" s="24" t="s">
        <v>32</v>
      </c>
      <c r="F18" s="24">
        <v>63</v>
      </c>
      <c r="G18" s="119" t="s">
        <v>88</v>
      </c>
      <c r="H18" s="140"/>
      <c r="I18" s="127" t="s">
        <v>34</v>
      </c>
      <c r="J18" s="140"/>
      <c r="K18" s="140"/>
      <c r="L18" s="127" t="s">
        <v>34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27" t="s">
        <v>35</v>
      </c>
      <c r="W18" s="140"/>
      <c r="X18" s="140"/>
      <c r="Y18" s="140"/>
      <c r="Z18" s="140"/>
      <c r="AA18" s="140"/>
      <c r="AB18" s="140"/>
      <c r="AC18" s="127" t="s">
        <v>35</v>
      </c>
      <c r="AD18" s="140"/>
      <c r="AE18" s="140"/>
      <c r="AF18" s="135"/>
      <c r="AG18" s="139"/>
    </row>
    <row r="19" spans="4:17" ht="24.75" customHeight="1" thickBot="1">
      <c r="D19" s="141"/>
      <c r="E19" s="142"/>
      <c r="F19" s="142"/>
      <c r="G19" s="141"/>
      <c r="M19" s="132" t="s">
        <v>52</v>
      </c>
      <c r="N19" s="132"/>
      <c r="O19" s="132"/>
      <c r="P19" s="132"/>
      <c r="Q19" s="132"/>
    </row>
    <row r="20" spans="1:32" s="117" customFormat="1" ht="24" customHeight="1" thickBot="1">
      <c r="A20" s="16" t="s">
        <v>8</v>
      </c>
      <c r="B20" s="16" t="s">
        <v>9</v>
      </c>
      <c r="C20" s="62" t="s">
        <v>10</v>
      </c>
      <c r="D20" s="16" t="s">
        <v>11</v>
      </c>
      <c r="E20" s="16" t="s">
        <v>12</v>
      </c>
      <c r="F20" s="17" t="s">
        <v>53</v>
      </c>
      <c r="G20" s="143" t="s">
        <v>14</v>
      </c>
      <c r="H20" s="144" t="s">
        <v>54</v>
      </c>
      <c r="I20" s="145" t="s">
        <v>55</v>
      </c>
      <c r="J20" s="145" t="s">
        <v>56</v>
      </c>
      <c r="K20" s="145" t="s">
        <v>57</v>
      </c>
      <c r="L20" s="146" t="s">
        <v>58</v>
      </c>
      <c r="M20" s="147" t="s">
        <v>59</v>
      </c>
      <c r="N20" s="148" t="s">
        <v>60</v>
      </c>
      <c r="O20" s="148" t="s">
        <v>61</v>
      </c>
      <c r="P20" s="149" t="s">
        <v>62</v>
      </c>
      <c r="Q20" s="150" t="s">
        <v>63</v>
      </c>
      <c r="R20" s="151" t="s">
        <v>64</v>
      </c>
      <c r="T20" s="314" t="s">
        <v>127</v>
      </c>
      <c r="U20" s="314"/>
      <c r="V20" s="314"/>
      <c r="W20" s="314"/>
      <c r="X20" s="314"/>
      <c r="AD20" s="152" t="s">
        <v>53</v>
      </c>
      <c r="AE20" s="153" t="s">
        <v>65</v>
      </c>
      <c r="AF20" s="154" t="s">
        <v>66</v>
      </c>
    </row>
    <row r="21" spans="1:32" ht="15.75" customHeight="1">
      <c r="A21" s="24" t="str">
        <f aca="true" t="shared" si="0" ref="A21:B30">A9</f>
        <v>PDL</v>
      </c>
      <c r="B21" s="24">
        <f t="shared" si="0"/>
        <v>85</v>
      </c>
      <c r="C21" s="62">
        <v>1</v>
      </c>
      <c r="D21" s="155" t="str">
        <f aca="true" t="shared" si="1" ref="D21:E30">D9</f>
        <v>CHIRON Redha</v>
      </c>
      <c r="E21" s="24" t="str">
        <f t="shared" si="1"/>
        <v>M</v>
      </c>
      <c r="F21" s="24"/>
      <c r="G21" s="156" t="str">
        <f aca="true" t="shared" si="2" ref="G21:G30">G9</f>
        <v>AIZENAY JUDO CLUB</v>
      </c>
      <c r="H21" s="73">
        <v>10</v>
      </c>
      <c r="I21" s="74">
        <v>7</v>
      </c>
      <c r="J21" s="74">
        <v>0</v>
      </c>
      <c r="K21" s="74">
        <v>0</v>
      </c>
      <c r="L21" s="75">
        <v>0</v>
      </c>
      <c r="M21" s="73"/>
      <c r="N21" s="74"/>
      <c r="O21" s="76"/>
      <c r="P21" s="75"/>
      <c r="Q21" s="157">
        <f aca="true" t="shared" si="3" ref="Q21:Q30">SUM(H21:P21)</f>
        <v>17</v>
      </c>
      <c r="R21" s="158"/>
      <c r="T21" s="315"/>
      <c r="U21" s="315"/>
      <c r="V21" s="315"/>
      <c r="W21" s="315"/>
      <c r="X21" s="315"/>
      <c r="AD21" s="159"/>
      <c r="AE21" s="316">
        <v>7</v>
      </c>
      <c r="AF21" s="318">
        <v>10</v>
      </c>
    </row>
    <row r="22" spans="1:32" ht="15.75" customHeight="1" thickBot="1">
      <c r="A22" s="24" t="str">
        <f t="shared" si="0"/>
        <v>PDL</v>
      </c>
      <c r="B22" s="24">
        <f t="shared" si="0"/>
        <v>85</v>
      </c>
      <c r="C22" s="62">
        <v>2</v>
      </c>
      <c r="D22" s="155" t="str">
        <f t="shared" si="1"/>
        <v>ROUSSELOT Benoit</v>
      </c>
      <c r="E22" s="24" t="str">
        <f t="shared" si="1"/>
        <v>M</v>
      </c>
      <c r="F22" s="24"/>
      <c r="G22" s="156" t="str">
        <f t="shared" si="2"/>
        <v>JUDO-KENDO CB FONTENAISIEN</v>
      </c>
      <c r="H22" s="83">
        <v>10</v>
      </c>
      <c r="I22" s="84">
        <v>10</v>
      </c>
      <c r="J22" s="84">
        <v>0</v>
      </c>
      <c r="K22" s="84">
        <v>0</v>
      </c>
      <c r="L22" s="85">
        <v>0</v>
      </c>
      <c r="M22" s="83"/>
      <c r="N22" s="84"/>
      <c r="O22" s="78"/>
      <c r="P22" s="85"/>
      <c r="Q22" s="157">
        <f t="shared" si="3"/>
        <v>20</v>
      </c>
      <c r="R22" s="158"/>
      <c r="T22" s="162" t="s">
        <v>15</v>
      </c>
      <c r="U22" s="162" t="s">
        <v>128</v>
      </c>
      <c r="V22" s="163" t="s">
        <v>129</v>
      </c>
      <c r="W22" s="162" t="s">
        <v>130</v>
      </c>
      <c r="X22" s="162" t="s">
        <v>29</v>
      </c>
      <c r="AD22" s="159"/>
      <c r="AE22" s="317"/>
      <c r="AF22" s="319"/>
    </row>
    <row r="23" spans="1:30" ht="15.75" customHeight="1">
      <c r="A23" s="24" t="str">
        <f t="shared" si="0"/>
        <v>PDL</v>
      </c>
      <c r="B23" s="24">
        <f t="shared" si="0"/>
        <v>85</v>
      </c>
      <c r="C23" s="62">
        <v>3</v>
      </c>
      <c r="D23" s="155" t="str">
        <f t="shared" si="1"/>
        <v>CLOUET Benjamin</v>
      </c>
      <c r="E23" s="24" t="str">
        <f t="shared" si="1"/>
        <v>M</v>
      </c>
      <c r="F23" s="24"/>
      <c r="G23" s="156" t="str">
        <f t="shared" si="2"/>
        <v>JUDO-KENDO CB FONTENAISIEN</v>
      </c>
      <c r="H23" s="83">
        <v>0</v>
      </c>
      <c r="I23" s="84">
        <v>0</v>
      </c>
      <c r="J23" s="84">
        <v>0</v>
      </c>
      <c r="K23" s="84">
        <v>0</v>
      </c>
      <c r="L23" s="85">
        <v>0</v>
      </c>
      <c r="M23" s="83"/>
      <c r="N23" s="84"/>
      <c r="O23" s="78"/>
      <c r="P23" s="85"/>
      <c r="Q23" s="157">
        <f t="shared" si="3"/>
        <v>0</v>
      </c>
      <c r="R23" s="158"/>
      <c r="T23" s="162" t="s">
        <v>23</v>
      </c>
      <c r="U23" s="162" t="s">
        <v>27</v>
      </c>
      <c r="V23" s="162" t="s">
        <v>131</v>
      </c>
      <c r="W23" s="162" t="s">
        <v>17</v>
      </c>
      <c r="X23" s="162" t="s">
        <v>106</v>
      </c>
      <c r="AD23" s="159"/>
    </row>
    <row r="24" spans="1:30" ht="15.75" customHeight="1">
      <c r="A24" s="24" t="str">
        <f t="shared" si="0"/>
        <v>PDL</v>
      </c>
      <c r="B24" s="24">
        <f t="shared" si="0"/>
        <v>49</v>
      </c>
      <c r="C24" s="62">
        <v>4</v>
      </c>
      <c r="D24" s="155" t="str">
        <f t="shared" si="1"/>
        <v>BER Xavier</v>
      </c>
      <c r="E24" s="24" t="str">
        <f t="shared" si="1"/>
        <v>M</v>
      </c>
      <c r="F24" s="24"/>
      <c r="G24" s="156" t="str">
        <f t="shared" si="2"/>
        <v>JUDO CLUB ANGERS LA ROSERAIE</v>
      </c>
      <c r="H24" s="83">
        <v>0</v>
      </c>
      <c r="I24" s="84">
        <v>0</v>
      </c>
      <c r="J24" s="84">
        <v>10</v>
      </c>
      <c r="K24" s="84">
        <v>0</v>
      </c>
      <c r="L24" s="85">
        <v>0</v>
      </c>
      <c r="M24" s="83"/>
      <c r="N24" s="84"/>
      <c r="O24" s="78"/>
      <c r="P24" s="85"/>
      <c r="Q24" s="157">
        <f t="shared" si="3"/>
        <v>10</v>
      </c>
      <c r="R24" s="158"/>
      <c r="T24" s="162" t="s">
        <v>132</v>
      </c>
      <c r="U24" s="162" t="s">
        <v>133</v>
      </c>
      <c r="V24" s="162" t="s">
        <v>16</v>
      </c>
      <c r="W24" s="162" t="s">
        <v>134</v>
      </c>
      <c r="X24" s="162" t="s">
        <v>135</v>
      </c>
      <c r="AD24" s="159"/>
    </row>
    <row r="25" spans="1:30" ht="15.75" customHeight="1">
      <c r="A25" s="24" t="str">
        <f t="shared" si="0"/>
        <v>PDL</v>
      </c>
      <c r="B25" s="24">
        <f t="shared" si="0"/>
        <v>49</v>
      </c>
      <c r="C25" s="62">
        <v>5</v>
      </c>
      <c r="D25" s="155" t="str">
        <f t="shared" si="1"/>
        <v>GENTHON Arthur</v>
      </c>
      <c r="E25" s="24" t="str">
        <f t="shared" si="1"/>
        <v>M</v>
      </c>
      <c r="F25" s="24"/>
      <c r="G25" s="156" t="str">
        <f t="shared" si="2"/>
        <v>J C MONTREUIL JUIGNE</v>
      </c>
      <c r="H25" s="83">
        <v>10</v>
      </c>
      <c r="I25" s="84">
        <v>10</v>
      </c>
      <c r="J25" s="84">
        <v>10</v>
      </c>
      <c r="K25" s="84">
        <v>10</v>
      </c>
      <c r="L25" s="85"/>
      <c r="M25" s="83"/>
      <c r="N25" s="84"/>
      <c r="O25" s="78"/>
      <c r="P25" s="85"/>
      <c r="Q25" s="157">
        <f t="shared" si="3"/>
        <v>40</v>
      </c>
      <c r="R25" s="158"/>
      <c r="T25" s="162" t="s">
        <v>136</v>
      </c>
      <c r="U25" s="162" t="s">
        <v>137</v>
      </c>
      <c r="V25" s="162" t="s">
        <v>138</v>
      </c>
      <c r="W25" s="162" t="s">
        <v>139</v>
      </c>
      <c r="X25" s="162" t="s">
        <v>140</v>
      </c>
      <c r="AD25" s="159"/>
    </row>
    <row r="26" spans="1:18" ht="15.75" customHeight="1">
      <c r="A26" s="24" t="str">
        <f t="shared" si="0"/>
        <v>PDL</v>
      </c>
      <c r="B26" s="24">
        <f t="shared" si="0"/>
        <v>85</v>
      </c>
      <c r="C26" s="62">
        <v>6</v>
      </c>
      <c r="D26" s="155" t="str">
        <f t="shared" si="1"/>
        <v>LE GOFF Yohan</v>
      </c>
      <c r="E26" s="24" t="str">
        <f t="shared" si="1"/>
        <v>M</v>
      </c>
      <c r="F26" s="24"/>
      <c r="G26" s="156" t="str">
        <f t="shared" si="2"/>
        <v>OMNISP.CLUB CHAILLE LES MARAIS</v>
      </c>
      <c r="H26" s="83">
        <v>0</v>
      </c>
      <c r="I26" s="84">
        <v>10</v>
      </c>
      <c r="J26" s="84">
        <v>10</v>
      </c>
      <c r="K26" s="84">
        <v>10</v>
      </c>
      <c r="L26" s="85">
        <v>0</v>
      </c>
      <c r="M26" s="83"/>
      <c r="N26" s="84"/>
      <c r="O26" s="78"/>
      <c r="P26" s="85"/>
      <c r="Q26" s="157">
        <f t="shared" si="3"/>
        <v>30</v>
      </c>
      <c r="R26" s="158"/>
    </row>
    <row r="27" spans="1:29" ht="15.75" customHeight="1">
      <c r="A27" s="24" t="str">
        <f t="shared" si="0"/>
        <v>PDL</v>
      </c>
      <c r="B27" s="24">
        <f t="shared" si="0"/>
        <v>85</v>
      </c>
      <c r="C27" s="62">
        <v>7</v>
      </c>
      <c r="D27" s="155" t="str">
        <f t="shared" si="1"/>
        <v>PEROCHEAU Guillaume</v>
      </c>
      <c r="E27" s="24" t="str">
        <f t="shared" si="1"/>
        <v>M</v>
      </c>
      <c r="F27" s="24"/>
      <c r="G27" s="156" t="str">
        <f t="shared" si="2"/>
        <v>JUDO CLUB OLONNAIS</v>
      </c>
      <c r="H27" s="83">
        <v>0</v>
      </c>
      <c r="I27" s="84">
        <v>0</v>
      </c>
      <c r="J27" s="84">
        <v>10</v>
      </c>
      <c r="K27" s="84"/>
      <c r="L27" s="85"/>
      <c r="M27" s="164"/>
      <c r="N27" s="165"/>
      <c r="O27" s="166"/>
      <c r="P27" s="167"/>
      <c r="Q27" s="157">
        <f t="shared" si="3"/>
        <v>10</v>
      </c>
      <c r="R27" s="158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ht="15.75" customHeight="1">
      <c r="A28" s="24" t="str">
        <f t="shared" si="0"/>
        <v>PDL</v>
      </c>
      <c r="B28" s="24">
        <f t="shared" si="0"/>
        <v>44</v>
      </c>
      <c r="C28" s="62">
        <v>8</v>
      </c>
      <c r="D28" s="155" t="str">
        <f t="shared" si="1"/>
        <v>ROCHER Guillaume</v>
      </c>
      <c r="E28" s="24" t="str">
        <f t="shared" si="1"/>
        <v>M</v>
      </c>
      <c r="F28" s="24"/>
      <c r="G28" s="156" t="str">
        <f t="shared" si="2"/>
        <v>JUDO CLUB CARQUEFOU</v>
      </c>
      <c r="H28" s="83">
        <v>10</v>
      </c>
      <c r="I28" s="84">
        <v>10</v>
      </c>
      <c r="J28" s="84">
        <v>7</v>
      </c>
      <c r="K28" s="84">
        <v>10</v>
      </c>
      <c r="L28" s="85"/>
      <c r="M28" s="83"/>
      <c r="N28" s="84"/>
      <c r="O28" s="78"/>
      <c r="P28" s="85"/>
      <c r="Q28" s="157">
        <f t="shared" si="3"/>
        <v>37</v>
      </c>
      <c r="R28" s="158"/>
      <c r="Z28" s="117"/>
      <c r="AA28" s="117"/>
      <c r="AB28" s="117"/>
      <c r="AC28" s="117"/>
    </row>
    <row r="29" spans="1:18" ht="15.75" customHeight="1">
      <c r="A29" s="24" t="str">
        <f t="shared" si="0"/>
        <v>PDL</v>
      </c>
      <c r="B29" s="24">
        <f t="shared" si="0"/>
        <v>44</v>
      </c>
      <c r="C29" s="62">
        <v>9</v>
      </c>
      <c r="D29" s="155" t="str">
        <f t="shared" si="1"/>
        <v>D HERVE Herle</v>
      </c>
      <c r="E29" s="24" t="str">
        <f t="shared" si="1"/>
        <v>M</v>
      </c>
      <c r="F29" s="24"/>
      <c r="G29" s="156" t="str">
        <f t="shared" si="2"/>
        <v>JC HERBIGNACAIS</v>
      </c>
      <c r="H29" s="83">
        <v>0</v>
      </c>
      <c r="I29" s="84">
        <v>0</v>
      </c>
      <c r="J29" s="84">
        <v>0</v>
      </c>
      <c r="K29" s="84">
        <v>10</v>
      </c>
      <c r="L29" s="85">
        <v>10</v>
      </c>
      <c r="M29" s="83"/>
      <c r="N29" s="84"/>
      <c r="O29" s="78"/>
      <c r="P29" s="85"/>
      <c r="Q29" s="157">
        <f t="shared" si="3"/>
        <v>20</v>
      </c>
      <c r="R29" s="158"/>
    </row>
    <row r="30" spans="1:18" ht="15.75" customHeight="1" thickBot="1">
      <c r="A30" s="24" t="str">
        <f t="shared" si="0"/>
        <v>PDL</v>
      </c>
      <c r="B30" s="24">
        <f t="shared" si="0"/>
        <v>44</v>
      </c>
      <c r="C30" s="62">
        <v>10</v>
      </c>
      <c r="D30" s="155" t="str">
        <f t="shared" si="1"/>
        <v>MABIT Romain</v>
      </c>
      <c r="E30" s="24" t="str">
        <f t="shared" si="1"/>
        <v>M</v>
      </c>
      <c r="F30" s="24"/>
      <c r="G30" s="156" t="str">
        <f t="shared" si="2"/>
        <v>DOJO SAVENAISIEN</v>
      </c>
      <c r="H30" s="86">
        <v>0</v>
      </c>
      <c r="I30" s="87">
        <v>0</v>
      </c>
      <c r="J30" s="87">
        <v>0</v>
      </c>
      <c r="K30" s="87">
        <v>10</v>
      </c>
      <c r="L30" s="88">
        <v>10</v>
      </c>
      <c r="M30" s="86"/>
      <c r="N30" s="87"/>
      <c r="O30" s="89"/>
      <c r="P30" s="88"/>
      <c r="Q30" s="168">
        <f t="shared" si="3"/>
        <v>20</v>
      </c>
      <c r="R30" s="158"/>
    </row>
    <row r="31" spans="3:15" ht="12.75">
      <c r="C31" s="106"/>
      <c r="D31" s="169"/>
      <c r="E31" s="169"/>
      <c r="F31" s="169"/>
      <c r="G31" s="169"/>
      <c r="H31" s="169"/>
      <c r="I31" s="169"/>
      <c r="J31" s="169"/>
      <c r="K31" s="169"/>
      <c r="L31" s="169"/>
      <c r="M31" s="1"/>
      <c r="N31" s="92" t="s">
        <v>67</v>
      </c>
      <c r="O31" s="1"/>
    </row>
    <row r="32" spans="3:7" ht="11.25">
      <c r="C32" s="106"/>
      <c r="G32" s="170"/>
    </row>
    <row r="33" ht="9">
      <c r="C33" s="106"/>
    </row>
  </sheetData>
  <mergeCells count="8">
    <mergeCell ref="P1:R1"/>
    <mergeCell ref="P2:P3"/>
    <mergeCell ref="Q2:Q3"/>
    <mergeCell ref="R2:R3"/>
    <mergeCell ref="M19:Q19"/>
    <mergeCell ref="T20:X21"/>
    <mergeCell ref="AE21:AE22"/>
    <mergeCell ref="AF21:AF22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workbookViewId="0" topLeftCell="A1">
      <selection activeCell="I2" sqref="I2:N2"/>
    </sheetView>
  </sheetViews>
  <sheetFormatPr defaultColWidth="11.421875" defaultRowHeight="12.75"/>
  <cols>
    <col min="1" max="1" width="6.140625" style="104" bestFit="1" customWidth="1"/>
    <col min="2" max="2" width="5.140625" style="104" bestFit="1" customWidth="1"/>
    <col min="3" max="3" width="3.28125" style="107" bestFit="1" customWidth="1"/>
    <col min="4" max="4" width="22.140625" style="106" customWidth="1"/>
    <col min="5" max="5" width="3.140625" style="106" customWidth="1"/>
    <col min="6" max="6" width="6.7109375" style="104" customWidth="1"/>
    <col min="7" max="7" width="19.421875" style="106" customWidth="1"/>
    <col min="8" max="34" width="4.00390625" style="106" customWidth="1"/>
    <col min="35" max="16384" width="11.421875" style="106" customWidth="1"/>
  </cols>
  <sheetData>
    <row r="1" spans="3:22" ht="13.5" thickBot="1">
      <c r="C1" s="105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</row>
    <row r="2" spans="6:22" ht="16.5" customHeight="1" thickBot="1">
      <c r="F2" s="5" t="s">
        <v>1</v>
      </c>
      <c r="G2" s="6" t="s">
        <v>246</v>
      </c>
      <c r="H2" s="1"/>
      <c r="I2" s="7" t="s">
        <v>3</v>
      </c>
      <c r="K2" s="325" t="s">
        <v>314</v>
      </c>
      <c r="L2" s="325"/>
      <c r="M2" s="325"/>
      <c r="N2" s="325"/>
      <c r="O2" s="1"/>
      <c r="P2" s="311"/>
      <c r="Q2" s="311" t="s">
        <v>247</v>
      </c>
      <c r="R2" s="313"/>
      <c r="S2" s="1"/>
      <c r="V2" s="3"/>
    </row>
    <row r="3" spans="6:22" ht="13.5" customHeight="1" thickBot="1">
      <c r="F3" s="3"/>
      <c r="G3" s="1"/>
      <c r="H3" s="108"/>
      <c r="I3" s="108"/>
      <c r="J3" s="1"/>
      <c r="K3" s="1"/>
      <c r="L3" s="1"/>
      <c r="M3" s="1"/>
      <c r="N3" s="1"/>
      <c r="O3" s="1"/>
      <c r="P3" s="312"/>
      <c r="Q3" s="312"/>
      <c r="R3" s="130"/>
      <c r="S3" s="1"/>
      <c r="T3" s="1"/>
      <c r="U3" s="1"/>
      <c r="V3" s="3"/>
    </row>
    <row r="4" spans="6:22" ht="12.75">
      <c r="F4" s="106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09"/>
      <c r="X7" s="109"/>
      <c r="Y7" s="109"/>
      <c r="Z7" s="109"/>
      <c r="AA7" s="109"/>
      <c r="AB7" s="109"/>
      <c r="AC7" s="109"/>
      <c r="AD7" s="110"/>
      <c r="AE7" s="110"/>
      <c r="AF7" s="110"/>
    </row>
    <row r="8" spans="1:34" s="117" customFormat="1" ht="14.25" customHeight="1" thickBot="1">
      <c r="A8" s="16" t="s">
        <v>8</v>
      </c>
      <c r="B8" s="16" t="s">
        <v>9</v>
      </c>
      <c r="C8" s="62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11" t="s">
        <v>21</v>
      </c>
      <c r="I8" s="111" t="s">
        <v>90</v>
      </c>
      <c r="J8" s="111" t="s">
        <v>25</v>
      </c>
      <c r="K8" s="111" t="s">
        <v>91</v>
      </c>
      <c r="L8" s="111" t="s">
        <v>92</v>
      </c>
      <c r="M8" s="111" t="s">
        <v>24</v>
      </c>
      <c r="N8" s="111" t="s">
        <v>93</v>
      </c>
      <c r="O8" s="111" t="s">
        <v>94</v>
      </c>
      <c r="P8" s="111" t="s">
        <v>26</v>
      </c>
      <c r="Q8" s="111" t="s">
        <v>95</v>
      </c>
      <c r="R8" s="112" t="s">
        <v>18</v>
      </c>
      <c r="S8" s="111" t="s">
        <v>22</v>
      </c>
      <c r="T8" s="112" t="s">
        <v>96</v>
      </c>
      <c r="U8" s="111" t="s">
        <v>97</v>
      </c>
      <c r="V8" s="111" t="s">
        <v>98</v>
      </c>
      <c r="W8" s="112" t="s">
        <v>28</v>
      </c>
      <c r="X8" s="112" t="s">
        <v>99</v>
      </c>
      <c r="Y8" s="111" t="s">
        <v>100</v>
      </c>
      <c r="Z8" s="111" t="s">
        <v>19</v>
      </c>
      <c r="AA8" s="112" t="s">
        <v>101</v>
      </c>
      <c r="AB8" s="111" t="s">
        <v>20</v>
      </c>
      <c r="AC8" s="111" t="s">
        <v>102</v>
      </c>
      <c r="AD8" s="113" t="s">
        <v>103</v>
      </c>
      <c r="AE8" s="113" t="s">
        <v>104</v>
      </c>
      <c r="AF8" s="175" t="s">
        <v>105</v>
      </c>
      <c r="AG8" s="116" t="s">
        <v>131</v>
      </c>
      <c r="AH8" s="116" t="s">
        <v>139</v>
      </c>
    </row>
    <row r="9" spans="1:34" s="125" customFormat="1" ht="24.75" customHeight="1" thickBot="1">
      <c r="A9" s="24" t="s">
        <v>30</v>
      </c>
      <c r="B9" s="24">
        <v>44</v>
      </c>
      <c r="C9" s="62">
        <v>1</v>
      </c>
      <c r="D9" s="126" t="s">
        <v>248</v>
      </c>
      <c r="E9" s="24" t="s">
        <v>32</v>
      </c>
      <c r="F9" s="24">
        <v>63</v>
      </c>
      <c r="G9" s="119" t="s">
        <v>249</v>
      </c>
      <c r="H9" s="120" t="s">
        <v>34</v>
      </c>
      <c r="I9" s="121"/>
      <c r="J9" s="121"/>
      <c r="K9" s="121"/>
      <c r="L9" s="121"/>
      <c r="M9" s="122" t="s">
        <v>35</v>
      </c>
      <c r="N9" s="121"/>
      <c r="O9" s="121"/>
      <c r="P9" s="121"/>
      <c r="Q9" s="121"/>
      <c r="R9" s="122"/>
      <c r="S9" s="121"/>
      <c r="T9" s="121"/>
      <c r="U9" s="121"/>
      <c r="V9" s="121"/>
      <c r="W9" s="122"/>
      <c r="X9" s="121"/>
      <c r="Y9" s="121"/>
      <c r="Z9" s="121"/>
      <c r="AA9" s="122"/>
      <c r="AB9" s="121"/>
      <c r="AC9" s="121"/>
      <c r="AD9" s="121"/>
      <c r="AE9" s="121"/>
      <c r="AF9" s="123"/>
      <c r="AG9" s="124"/>
      <c r="AH9" s="124"/>
    </row>
    <row r="10" spans="1:34" s="117" customFormat="1" ht="24.75" customHeight="1" thickBot="1">
      <c r="A10" s="24" t="s">
        <v>30</v>
      </c>
      <c r="B10" s="24">
        <v>53</v>
      </c>
      <c r="C10" s="62">
        <v>2</v>
      </c>
      <c r="D10" s="129" t="s">
        <v>250</v>
      </c>
      <c r="E10" s="24" t="s">
        <v>32</v>
      </c>
      <c r="F10" s="24">
        <v>64</v>
      </c>
      <c r="G10" s="119" t="s">
        <v>33</v>
      </c>
      <c r="H10" s="121"/>
      <c r="I10" s="121"/>
      <c r="J10" s="127" t="s">
        <v>34</v>
      </c>
      <c r="K10" s="121"/>
      <c r="L10" s="121"/>
      <c r="M10" s="121"/>
      <c r="N10" s="121"/>
      <c r="O10" s="127" t="s">
        <v>34</v>
      </c>
      <c r="P10" s="121"/>
      <c r="Q10" s="121"/>
      <c r="R10" s="121"/>
      <c r="S10" s="127" t="s">
        <v>34</v>
      </c>
      <c r="T10" s="121"/>
      <c r="U10" s="121"/>
      <c r="V10" s="121"/>
      <c r="W10" s="121"/>
      <c r="X10" s="121"/>
      <c r="Y10" s="127" t="s">
        <v>34</v>
      </c>
      <c r="Z10" s="121"/>
      <c r="AA10" s="121"/>
      <c r="AB10" s="127" t="s">
        <v>43</v>
      </c>
      <c r="AC10" s="121"/>
      <c r="AD10" s="121"/>
      <c r="AE10" s="121"/>
      <c r="AF10" s="123"/>
      <c r="AG10" s="128"/>
      <c r="AH10" s="128"/>
    </row>
    <row r="11" spans="1:34" s="117" customFormat="1" ht="24.75" customHeight="1" thickBot="1">
      <c r="A11" s="24" t="s">
        <v>84</v>
      </c>
      <c r="B11" s="24">
        <v>79</v>
      </c>
      <c r="C11" s="62">
        <v>3</v>
      </c>
      <c r="D11" s="126" t="s">
        <v>251</v>
      </c>
      <c r="E11" s="24" t="s">
        <v>32</v>
      </c>
      <c r="F11" s="24">
        <v>64</v>
      </c>
      <c r="G11" s="119" t="s">
        <v>86</v>
      </c>
      <c r="H11" s="133" t="s">
        <v>35</v>
      </c>
      <c r="I11" s="121"/>
      <c r="J11" s="121"/>
      <c r="K11" s="121"/>
      <c r="L11" s="121"/>
      <c r="M11" s="121"/>
      <c r="N11" s="121"/>
      <c r="O11" s="121"/>
      <c r="P11" s="127" t="s">
        <v>34</v>
      </c>
      <c r="Q11" s="121"/>
      <c r="R11" s="121"/>
      <c r="S11" s="121"/>
      <c r="T11" s="121"/>
      <c r="U11" s="127" t="s">
        <v>34</v>
      </c>
      <c r="V11" s="121"/>
      <c r="W11" s="121"/>
      <c r="X11" s="121"/>
      <c r="Y11" s="121"/>
      <c r="Z11" s="127" t="s">
        <v>41</v>
      </c>
      <c r="AA11" s="121"/>
      <c r="AB11" s="121"/>
      <c r="AC11" s="121"/>
      <c r="AD11" s="127"/>
      <c r="AE11" s="121"/>
      <c r="AF11" s="123"/>
      <c r="AG11" s="134"/>
      <c r="AH11" s="128"/>
    </row>
    <row r="12" spans="1:34" s="117" customFormat="1" ht="24.75" customHeight="1" thickBot="1">
      <c r="A12" s="24" t="s">
        <v>30</v>
      </c>
      <c r="B12" s="24">
        <v>85</v>
      </c>
      <c r="C12" s="62">
        <v>4</v>
      </c>
      <c r="D12" s="118" t="s">
        <v>252</v>
      </c>
      <c r="E12" s="24" t="s">
        <v>32</v>
      </c>
      <c r="F12" s="24">
        <v>64</v>
      </c>
      <c r="G12" s="119" t="s">
        <v>243</v>
      </c>
      <c r="H12" s="121"/>
      <c r="I12" s="121"/>
      <c r="J12" s="127" t="s">
        <v>154</v>
      </c>
      <c r="K12" s="121"/>
      <c r="L12" s="121"/>
      <c r="M12" s="121"/>
      <c r="N12" s="127" t="s">
        <v>34</v>
      </c>
      <c r="O12" s="121"/>
      <c r="P12" s="121"/>
      <c r="Q12" s="121"/>
      <c r="R12" s="127"/>
      <c r="S12" s="121"/>
      <c r="T12" s="121"/>
      <c r="U12" s="121"/>
      <c r="V12" s="127" t="s">
        <v>35</v>
      </c>
      <c r="W12" s="121"/>
      <c r="X12" s="121"/>
      <c r="Y12" s="121"/>
      <c r="Z12" s="121"/>
      <c r="AA12" s="121"/>
      <c r="AB12" s="121"/>
      <c r="AC12" s="121"/>
      <c r="AD12" s="121"/>
      <c r="AE12" s="127"/>
      <c r="AF12" s="123"/>
      <c r="AG12" s="250" t="s">
        <v>51</v>
      </c>
      <c r="AH12" s="128"/>
    </row>
    <row r="13" spans="1:34" s="117" customFormat="1" ht="24.75" customHeight="1" thickBot="1">
      <c r="A13" s="24" t="s">
        <v>30</v>
      </c>
      <c r="B13" s="24">
        <v>44</v>
      </c>
      <c r="C13" s="62">
        <v>5</v>
      </c>
      <c r="D13" s="129" t="s">
        <v>253</v>
      </c>
      <c r="E13" s="24" t="s">
        <v>32</v>
      </c>
      <c r="F13" s="24">
        <v>64</v>
      </c>
      <c r="G13" s="119" t="s">
        <v>254</v>
      </c>
      <c r="H13" s="121"/>
      <c r="I13" s="121"/>
      <c r="J13" s="121"/>
      <c r="K13" s="127" t="s">
        <v>38</v>
      </c>
      <c r="L13" s="121"/>
      <c r="M13" s="121"/>
      <c r="N13" s="121"/>
      <c r="O13" s="121"/>
      <c r="P13" s="127" t="s">
        <v>35</v>
      </c>
      <c r="Q13" s="121"/>
      <c r="R13" s="121"/>
      <c r="S13" s="121"/>
      <c r="T13" s="121"/>
      <c r="U13" s="121"/>
      <c r="V13" s="121"/>
      <c r="W13" s="127"/>
      <c r="X13" s="121"/>
      <c r="Y13" s="121"/>
      <c r="Z13" s="121"/>
      <c r="AA13" s="121"/>
      <c r="AB13" s="127" t="s">
        <v>35</v>
      </c>
      <c r="AC13" s="121"/>
      <c r="AD13" s="121"/>
      <c r="AE13" s="121"/>
      <c r="AF13" s="135" t="s">
        <v>35</v>
      </c>
      <c r="AG13" s="139"/>
      <c r="AH13" s="128"/>
    </row>
    <row r="14" spans="1:34" s="117" customFormat="1" ht="24.75" customHeight="1" thickBot="1">
      <c r="A14" s="24" t="s">
        <v>30</v>
      </c>
      <c r="B14" s="24">
        <v>44</v>
      </c>
      <c r="C14" s="62">
        <v>6</v>
      </c>
      <c r="D14" s="129" t="s">
        <v>255</v>
      </c>
      <c r="E14" s="24" t="s">
        <v>32</v>
      </c>
      <c r="F14" s="24">
        <v>64</v>
      </c>
      <c r="G14" s="119" t="s">
        <v>254</v>
      </c>
      <c r="H14" s="121"/>
      <c r="I14" s="121"/>
      <c r="J14" s="121"/>
      <c r="K14" s="121"/>
      <c r="L14" s="121"/>
      <c r="M14" s="127" t="s">
        <v>34</v>
      </c>
      <c r="N14" s="121"/>
      <c r="O14" s="121"/>
      <c r="P14" s="121"/>
      <c r="Q14" s="127" t="s">
        <v>34</v>
      </c>
      <c r="R14" s="121"/>
      <c r="S14" s="127" t="s">
        <v>34</v>
      </c>
      <c r="T14" s="121"/>
      <c r="U14" s="121"/>
      <c r="V14" s="121"/>
      <c r="W14" s="121"/>
      <c r="X14" s="121"/>
      <c r="Y14" s="121"/>
      <c r="Z14" s="127" t="s">
        <v>34</v>
      </c>
      <c r="AA14" s="121"/>
      <c r="AB14" s="121"/>
      <c r="AC14" s="127" t="s">
        <v>34</v>
      </c>
      <c r="AD14" s="121"/>
      <c r="AE14" s="121"/>
      <c r="AF14" s="123"/>
      <c r="AG14" s="134"/>
      <c r="AH14" s="134"/>
    </row>
    <row r="15" spans="1:34" s="117" customFormat="1" ht="24.75" customHeight="1" thickBot="1">
      <c r="A15" s="24" t="s">
        <v>30</v>
      </c>
      <c r="B15" s="24">
        <v>44</v>
      </c>
      <c r="C15" s="62">
        <v>7</v>
      </c>
      <c r="D15" s="129" t="s">
        <v>256</v>
      </c>
      <c r="E15" s="24" t="s">
        <v>32</v>
      </c>
      <c r="F15" s="24">
        <v>64</v>
      </c>
      <c r="G15" s="119" t="s">
        <v>149</v>
      </c>
      <c r="H15" s="121"/>
      <c r="I15" s="121"/>
      <c r="J15" s="121"/>
      <c r="K15" s="121"/>
      <c r="L15" s="127" t="s">
        <v>35</v>
      </c>
      <c r="M15" s="121"/>
      <c r="N15" s="121"/>
      <c r="O15" s="127" t="s">
        <v>38</v>
      </c>
      <c r="P15" s="121"/>
      <c r="Q15" s="121"/>
      <c r="R15" s="121"/>
      <c r="S15" s="121"/>
      <c r="T15" s="121"/>
      <c r="U15" s="127" t="s">
        <v>35</v>
      </c>
      <c r="V15" s="121"/>
      <c r="W15" s="121"/>
      <c r="X15" s="127"/>
      <c r="Y15" s="121"/>
      <c r="Z15" s="121"/>
      <c r="AA15" s="127"/>
      <c r="AB15" s="121"/>
      <c r="AC15" s="121"/>
      <c r="AD15" s="121"/>
      <c r="AE15" s="121"/>
      <c r="AF15" s="123"/>
      <c r="AG15" s="250" t="s">
        <v>38</v>
      </c>
      <c r="AH15" s="136" t="s">
        <v>165</v>
      </c>
    </row>
    <row r="16" spans="1:34" s="117" customFormat="1" ht="24.75" customHeight="1" thickBot="1">
      <c r="A16" s="24" t="s">
        <v>30</v>
      </c>
      <c r="B16" s="24">
        <v>49</v>
      </c>
      <c r="C16" s="62">
        <v>8</v>
      </c>
      <c r="D16" s="129" t="s">
        <v>257</v>
      </c>
      <c r="E16" s="24" t="s">
        <v>32</v>
      </c>
      <c r="F16" s="24">
        <v>64</v>
      </c>
      <c r="G16" s="119" t="s">
        <v>258</v>
      </c>
      <c r="H16" s="121"/>
      <c r="I16" s="127" t="s">
        <v>48</v>
      </c>
      <c r="J16" s="121"/>
      <c r="K16" s="121"/>
      <c r="L16" s="121"/>
      <c r="M16" s="121"/>
      <c r="N16" s="127" t="s">
        <v>35</v>
      </c>
      <c r="O16" s="121"/>
      <c r="P16" s="121"/>
      <c r="Q16" s="121"/>
      <c r="R16" s="121"/>
      <c r="S16" s="121"/>
      <c r="T16" s="138"/>
      <c r="U16" s="121"/>
      <c r="V16" s="121"/>
      <c r="W16" s="121"/>
      <c r="X16" s="121"/>
      <c r="Y16" s="127" t="s">
        <v>117</v>
      </c>
      <c r="Z16" s="121"/>
      <c r="AA16" s="121"/>
      <c r="AB16" s="121"/>
      <c r="AC16" s="121"/>
      <c r="AD16" s="127"/>
      <c r="AE16" s="121"/>
      <c r="AF16" s="123"/>
      <c r="AG16" s="252"/>
      <c r="AH16" s="136" t="s">
        <v>34</v>
      </c>
    </row>
    <row r="17" spans="1:34" s="117" customFormat="1" ht="24.75" customHeight="1" thickBot="1">
      <c r="A17" s="24" t="s">
        <v>30</v>
      </c>
      <c r="B17" s="24">
        <v>72</v>
      </c>
      <c r="C17" s="62">
        <v>9</v>
      </c>
      <c r="D17" s="126" t="s">
        <v>259</v>
      </c>
      <c r="E17" s="24" t="s">
        <v>32</v>
      </c>
      <c r="F17" s="24">
        <v>65</v>
      </c>
      <c r="G17" s="119" t="s">
        <v>260</v>
      </c>
      <c r="H17" s="121"/>
      <c r="I17" s="121"/>
      <c r="J17" s="121"/>
      <c r="K17" s="127" t="s">
        <v>34</v>
      </c>
      <c r="L17" s="121"/>
      <c r="M17" s="121"/>
      <c r="N17" s="121"/>
      <c r="O17" s="121"/>
      <c r="P17" s="121"/>
      <c r="Q17" s="127" t="s">
        <v>38</v>
      </c>
      <c r="R17" s="121"/>
      <c r="S17" s="121"/>
      <c r="T17" s="127"/>
      <c r="U17" s="121"/>
      <c r="V17" s="121"/>
      <c r="W17" s="121"/>
      <c r="X17" s="127"/>
      <c r="Y17" s="121"/>
      <c r="Z17" s="121"/>
      <c r="AA17" s="121"/>
      <c r="AB17" s="121"/>
      <c r="AC17" s="121"/>
      <c r="AD17" s="121"/>
      <c r="AE17" s="127"/>
      <c r="AF17" s="123"/>
      <c r="AG17" s="128"/>
      <c r="AH17" s="139"/>
    </row>
    <row r="18" spans="1:34" s="117" customFormat="1" ht="24.75" customHeight="1" thickBot="1">
      <c r="A18" s="24" t="s">
        <v>30</v>
      </c>
      <c r="B18" s="24">
        <v>44</v>
      </c>
      <c r="C18" s="62">
        <v>10</v>
      </c>
      <c r="D18" s="129" t="s">
        <v>261</v>
      </c>
      <c r="E18" s="24" t="s">
        <v>32</v>
      </c>
      <c r="F18" s="24">
        <v>65</v>
      </c>
      <c r="G18" s="119" t="s">
        <v>119</v>
      </c>
      <c r="H18" s="140"/>
      <c r="I18" s="127" t="s">
        <v>34</v>
      </c>
      <c r="J18" s="140"/>
      <c r="K18" s="140"/>
      <c r="L18" s="127" t="s">
        <v>34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27" t="s">
        <v>34</v>
      </c>
      <c r="W18" s="140"/>
      <c r="X18" s="140"/>
      <c r="Y18" s="140"/>
      <c r="Z18" s="140"/>
      <c r="AA18" s="140"/>
      <c r="AB18" s="140"/>
      <c r="AC18" s="127" t="s">
        <v>34</v>
      </c>
      <c r="AD18" s="140"/>
      <c r="AE18" s="140"/>
      <c r="AF18" s="135" t="s">
        <v>34</v>
      </c>
      <c r="AG18" s="128"/>
      <c r="AH18" s="128"/>
    </row>
    <row r="19" spans="4:17" ht="24.75" customHeight="1" thickBot="1">
      <c r="D19" s="141"/>
      <c r="E19" s="142"/>
      <c r="F19" s="142"/>
      <c r="G19" s="141"/>
      <c r="M19" s="132" t="s">
        <v>52</v>
      </c>
      <c r="N19" s="132"/>
      <c r="O19" s="132"/>
      <c r="P19" s="132"/>
      <c r="Q19" s="132"/>
    </row>
    <row r="20" spans="1:32" s="117" customFormat="1" ht="24" customHeight="1" thickBot="1">
      <c r="A20" s="16" t="s">
        <v>8</v>
      </c>
      <c r="B20" s="16" t="s">
        <v>9</v>
      </c>
      <c r="C20" s="62" t="s">
        <v>10</v>
      </c>
      <c r="D20" s="16" t="s">
        <v>11</v>
      </c>
      <c r="E20" s="16" t="s">
        <v>12</v>
      </c>
      <c r="F20" s="17" t="s">
        <v>53</v>
      </c>
      <c r="G20" s="143" t="s">
        <v>14</v>
      </c>
      <c r="H20" s="144" t="s">
        <v>54</v>
      </c>
      <c r="I20" s="145" t="s">
        <v>55</v>
      </c>
      <c r="J20" s="145" t="s">
        <v>56</v>
      </c>
      <c r="K20" s="145" t="s">
        <v>57</v>
      </c>
      <c r="L20" s="146" t="s">
        <v>58</v>
      </c>
      <c r="M20" s="147" t="s">
        <v>59</v>
      </c>
      <c r="N20" s="148" t="s">
        <v>60</v>
      </c>
      <c r="O20" s="148" t="s">
        <v>61</v>
      </c>
      <c r="P20" s="149" t="s">
        <v>62</v>
      </c>
      <c r="Q20" s="150" t="s">
        <v>63</v>
      </c>
      <c r="R20" s="151" t="s">
        <v>64</v>
      </c>
      <c r="T20" s="314" t="s">
        <v>127</v>
      </c>
      <c r="U20" s="314"/>
      <c r="V20" s="314"/>
      <c r="W20" s="314"/>
      <c r="X20" s="314"/>
      <c r="AD20" s="152" t="s">
        <v>53</v>
      </c>
      <c r="AE20" s="153" t="s">
        <v>65</v>
      </c>
      <c r="AF20" s="154" t="s">
        <v>66</v>
      </c>
    </row>
    <row r="21" spans="1:32" ht="15.75" customHeight="1">
      <c r="A21" s="24" t="str">
        <f aca="true" t="shared" si="0" ref="A21:B30">A9</f>
        <v>PDL</v>
      </c>
      <c r="B21" s="24">
        <f t="shared" si="0"/>
        <v>44</v>
      </c>
      <c r="C21" s="62">
        <v>1</v>
      </c>
      <c r="D21" s="160" t="str">
        <f aca="true" t="shared" si="1" ref="D21:E30">D9</f>
        <v>VOINEAU Franck</v>
      </c>
      <c r="E21" s="24" t="str">
        <f t="shared" si="1"/>
        <v>M</v>
      </c>
      <c r="F21" s="24"/>
      <c r="G21" s="156" t="str">
        <f aca="true" t="shared" si="2" ref="G21:G30">G9</f>
        <v>JUDO CLUB GETIGNOIS</v>
      </c>
      <c r="H21" s="73">
        <v>0</v>
      </c>
      <c r="I21" s="74">
        <v>10</v>
      </c>
      <c r="J21" s="74"/>
      <c r="K21" s="74"/>
      <c r="L21" s="75"/>
      <c r="M21" s="73"/>
      <c r="N21" s="74"/>
      <c r="O21" s="76"/>
      <c r="P21" s="75"/>
      <c r="Q21" s="157">
        <f aca="true" t="shared" si="3" ref="Q21:Q30">SUM(H21:P21)</f>
        <v>10</v>
      </c>
      <c r="R21" s="158"/>
      <c r="T21" s="315"/>
      <c r="U21" s="315"/>
      <c r="V21" s="315"/>
      <c r="W21" s="315"/>
      <c r="X21" s="315"/>
      <c r="AD21" s="159"/>
      <c r="AE21" s="316">
        <v>7</v>
      </c>
      <c r="AF21" s="318">
        <v>10</v>
      </c>
    </row>
    <row r="22" spans="1:32" ht="15.75" customHeight="1" thickBot="1">
      <c r="A22" s="24" t="str">
        <f t="shared" si="0"/>
        <v>PDL</v>
      </c>
      <c r="B22" s="24">
        <f t="shared" si="0"/>
        <v>53</v>
      </c>
      <c r="C22" s="62">
        <v>2</v>
      </c>
      <c r="D22" s="155" t="str">
        <f t="shared" si="1"/>
        <v>CHAPPE Pierre</v>
      </c>
      <c r="E22" s="24" t="str">
        <f t="shared" si="1"/>
        <v>M</v>
      </c>
      <c r="F22" s="24"/>
      <c r="G22" s="156" t="str">
        <f t="shared" si="2"/>
        <v>DOJO CASTROGONTERIEN</v>
      </c>
      <c r="H22" s="83">
        <v>0</v>
      </c>
      <c r="I22" s="84">
        <v>0</v>
      </c>
      <c r="J22" s="84">
        <v>0</v>
      </c>
      <c r="K22" s="84">
        <v>0</v>
      </c>
      <c r="L22" s="85">
        <v>0</v>
      </c>
      <c r="M22" s="83"/>
      <c r="N22" s="84"/>
      <c r="O22" s="78"/>
      <c r="P22" s="85"/>
      <c r="Q22" s="157">
        <f t="shared" si="3"/>
        <v>0</v>
      </c>
      <c r="R22" s="158"/>
      <c r="T22" s="161" t="s">
        <v>15</v>
      </c>
      <c r="U22" s="161" t="s">
        <v>128</v>
      </c>
      <c r="V22" s="161" t="s">
        <v>129</v>
      </c>
      <c r="W22" s="161" t="s">
        <v>130</v>
      </c>
      <c r="X22" s="161" t="s">
        <v>29</v>
      </c>
      <c r="AD22" s="159"/>
      <c r="AE22" s="317"/>
      <c r="AF22" s="319"/>
    </row>
    <row r="23" spans="1:30" ht="15.75" customHeight="1">
      <c r="A23" s="24" t="str">
        <f t="shared" si="0"/>
        <v>PC</v>
      </c>
      <c r="B23" s="24">
        <f t="shared" si="0"/>
        <v>79</v>
      </c>
      <c r="C23" s="62">
        <v>3</v>
      </c>
      <c r="D23" s="160" t="str">
        <f t="shared" si="1"/>
        <v>DUPONT Valentin</v>
      </c>
      <c r="E23" s="24" t="str">
        <f t="shared" si="1"/>
        <v>M</v>
      </c>
      <c r="F23" s="24"/>
      <c r="G23" s="156" t="str">
        <f t="shared" si="2"/>
        <v>JUDO CLUB DE THOUARSAIS</v>
      </c>
      <c r="H23" s="83">
        <v>10</v>
      </c>
      <c r="I23" s="84">
        <v>0</v>
      </c>
      <c r="J23" s="84">
        <v>0</v>
      </c>
      <c r="K23" s="84">
        <v>10</v>
      </c>
      <c r="L23" s="85"/>
      <c r="M23" s="83"/>
      <c r="N23" s="84"/>
      <c r="O23" s="78"/>
      <c r="P23" s="85"/>
      <c r="Q23" s="157">
        <f t="shared" si="3"/>
        <v>20</v>
      </c>
      <c r="R23" s="158"/>
      <c r="T23" s="162" t="s">
        <v>23</v>
      </c>
      <c r="U23" s="162" t="s">
        <v>27</v>
      </c>
      <c r="V23" s="163" t="s">
        <v>131</v>
      </c>
      <c r="W23" s="162" t="s">
        <v>17</v>
      </c>
      <c r="X23" s="162" t="s">
        <v>106</v>
      </c>
      <c r="AD23" s="159"/>
    </row>
    <row r="24" spans="1:30" ht="15.75" customHeight="1">
      <c r="A24" s="24" t="str">
        <f t="shared" si="0"/>
        <v>PDL</v>
      </c>
      <c r="B24" s="24">
        <f t="shared" si="0"/>
        <v>85</v>
      </c>
      <c r="C24" s="62">
        <v>4</v>
      </c>
      <c r="D24" s="155" t="str">
        <f t="shared" si="1"/>
        <v>GABORIEAU Jillian</v>
      </c>
      <c r="E24" s="24" t="str">
        <f t="shared" si="1"/>
        <v>M</v>
      </c>
      <c r="F24" s="24"/>
      <c r="G24" s="156" t="str">
        <f t="shared" si="2"/>
        <v>J C YONNAIS</v>
      </c>
      <c r="H24" s="83">
        <v>0</v>
      </c>
      <c r="I24" s="84">
        <v>0</v>
      </c>
      <c r="J24" s="84">
        <v>10</v>
      </c>
      <c r="K24" s="84"/>
      <c r="L24" s="85"/>
      <c r="M24" s="83">
        <v>0</v>
      </c>
      <c r="N24" s="84"/>
      <c r="O24" s="78"/>
      <c r="P24" s="85"/>
      <c r="Q24" s="157">
        <f t="shared" si="3"/>
        <v>10</v>
      </c>
      <c r="R24" s="158"/>
      <c r="T24" s="161" t="s">
        <v>132</v>
      </c>
      <c r="U24" s="162" t="s">
        <v>133</v>
      </c>
      <c r="V24" s="161" t="s">
        <v>16</v>
      </c>
      <c r="W24" s="161" t="s">
        <v>134</v>
      </c>
      <c r="X24" s="161" t="s">
        <v>135</v>
      </c>
      <c r="AD24" s="159"/>
    </row>
    <row r="25" spans="1:30" ht="15.75" customHeight="1">
      <c r="A25" s="24" t="str">
        <f t="shared" si="0"/>
        <v>PDL</v>
      </c>
      <c r="B25" s="24">
        <f t="shared" si="0"/>
        <v>44</v>
      </c>
      <c r="C25" s="62">
        <v>5</v>
      </c>
      <c r="D25" s="155" t="str">
        <f t="shared" si="1"/>
        <v>LE GARGASSON Louis</v>
      </c>
      <c r="E25" s="24" t="str">
        <f t="shared" si="1"/>
        <v>M</v>
      </c>
      <c r="F25" s="24"/>
      <c r="G25" s="156" t="str">
        <f t="shared" si="2"/>
        <v>JC CASTELBRIANTAIS</v>
      </c>
      <c r="H25" s="83">
        <v>7</v>
      </c>
      <c r="I25" s="84">
        <v>10</v>
      </c>
      <c r="J25" s="84">
        <v>10</v>
      </c>
      <c r="K25" s="84">
        <v>0</v>
      </c>
      <c r="L25" s="85"/>
      <c r="M25" s="83"/>
      <c r="N25" s="84"/>
      <c r="O25" s="78"/>
      <c r="P25" s="85"/>
      <c r="Q25" s="157">
        <f t="shared" si="3"/>
        <v>27</v>
      </c>
      <c r="R25" s="158"/>
      <c r="T25" s="162" t="s">
        <v>136</v>
      </c>
      <c r="U25" s="162" t="s">
        <v>137</v>
      </c>
      <c r="V25" s="162" t="s">
        <v>138</v>
      </c>
      <c r="W25" s="163" t="s">
        <v>139</v>
      </c>
      <c r="X25" s="161" t="s">
        <v>140</v>
      </c>
      <c r="AD25" s="159"/>
    </row>
    <row r="26" spans="1:18" ht="15.75" customHeight="1">
      <c r="A26" s="24" t="str">
        <f t="shared" si="0"/>
        <v>PDL</v>
      </c>
      <c r="B26" s="24">
        <f t="shared" si="0"/>
        <v>44</v>
      </c>
      <c r="C26" s="62">
        <v>6</v>
      </c>
      <c r="D26" s="155" t="str">
        <f t="shared" si="1"/>
        <v>MORAND Alexandre</v>
      </c>
      <c r="E26" s="24" t="str">
        <f t="shared" si="1"/>
        <v>M</v>
      </c>
      <c r="F26" s="24"/>
      <c r="G26" s="156" t="str">
        <f t="shared" si="2"/>
        <v>JC CASTELBRIANTAIS</v>
      </c>
      <c r="H26" s="83">
        <v>0</v>
      </c>
      <c r="I26" s="84">
        <v>0</v>
      </c>
      <c r="J26" s="84">
        <v>0</v>
      </c>
      <c r="K26" s="84">
        <v>0</v>
      </c>
      <c r="L26" s="85">
        <v>0</v>
      </c>
      <c r="M26" s="83"/>
      <c r="N26" s="84"/>
      <c r="O26" s="78"/>
      <c r="P26" s="85"/>
      <c r="Q26" s="157">
        <f t="shared" si="3"/>
        <v>0</v>
      </c>
      <c r="R26" s="158"/>
    </row>
    <row r="27" spans="1:29" ht="15.75" customHeight="1">
      <c r="A27" s="24" t="str">
        <f t="shared" si="0"/>
        <v>PDL</v>
      </c>
      <c r="B27" s="24">
        <f t="shared" si="0"/>
        <v>44</v>
      </c>
      <c r="C27" s="62">
        <v>7</v>
      </c>
      <c r="D27" s="155" t="str">
        <f t="shared" si="1"/>
        <v>LIPS Amaury</v>
      </c>
      <c r="E27" s="24" t="str">
        <f t="shared" si="1"/>
        <v>M</v>
      </c>
      <c r="F27" s="24"/>
      <c r="G27" s="156" t="str">
        <f t="shared" si="2"/>
        <v>JUDO ATLANTIC CLUB</v>
      </c>
      <c r="H27" s="83">
        <v>10</v>
      </c>
      <c r="I27" s="84">
        <v>7</v>
      </c>
      <c r="J27" s="84">
        <v>10</v>
      </c>
      <c r="K27" s="84"/>
      <c r="L27" s="85"/>
      <c r="M27" s="164">
        <v>7</v>
      </c>
      <c r="N27" s="165">
        <v>7</v>
      </c>
      <c r="O27" s="166"/>
      <c r="P27" s="167"/>
      <c r="Q27" s="157">
        <f t="shared" si="3"/>
        <v>41</v>
      </c>
      <c r="R27" s="158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ht="15.75" customHeight="1">
      <c r="A28" s="24" t="str">
        <f t="shared" si="0"/>
        <v>PDL</v>
      </c>
      <c r="B28" s="24">
        <f t="shared" si="0"/>
        <v>49</v>
      </c>
      <c r="C28" s="62">
        <v>8</v>
      </c>
      <c r="D28" s="155" t="str">
        <f t="shared" si="1"/>
        <v>SIESS Aymerick</v>
      </c>
      <c r="E28" s="24" t="str">
        <f t="shared" si="1"/>
        <v>M</v>
      </c>
      <c r="F28" s="24"/>
      <c r="G28" s="156" t="str">
        <f t="shared" si="2"/>
        <v>JUDO CLUB LES ROSIERS/LOIRE</v>
      </c>
      <c r="H28" s="83">
        <v>10</v>
      </c>
      <c r="I28" s="84">
        <v>10</v>
      </c>
      <c r="J28" s="84">
        <v>10</v>
      </c>
      <c r="K28" s="84"/>
      <c r="L28" s="85"/>
      <c r="M28" s="83">
        <v>0</v>
      </c>
      <c r="N28" s="84"/>
      <c r="O28" s="78"/>
      <c r="P28" s="85"/>
      <c r="Q28" s="157">
        <f t="shared" si="3"/>
        <v>30</v>
      </c>
      <c r="R28" s="158"/>
      <c r="Z28" s="117"/>
      <c r="AA28" s="117"/>
      <c r="AB28" s="117"/>
      <c r="AC28" s="117"/>
    </row>
    <row r="29" spans="1:18" ht="15.75" customHeight="1">
      <c r="A29" s="24" t="str">
        <f t="shared" si="0"/>
        <v>PDL</v>
      </c>
      <c r="B29" s="24">
        <f t="shared" si="0"/>
        <v>72</v>
      </c>
      <c r="C29" s="62">
        <v>9</v>
      </c>
      <c r="D29" s="160" t="str">
        <f t="shared" si="1"/>
        <v>CALTIAU Stephane</v>
      </c>
      <c r="E29" s="24" t="str">
        <f t="shared" si="1"/>
        <v>M</v>
      </c>
      <c r="F29" s="24"/>
      <c r="G29" s="156" t="str">
        <f t="shared" si="2"/>
        <v>JUDO CLUB LA FLECHE</v>
      </c>
      <c r="H29" s="83">
        <v>0</v>
      </c>
      <c r="I29" s="84">
        <v>7</v>
      </c>
      <c r="J29" s="84"/>
      <c r="K29" s="84"/>
      <c r="L29" s="85"/>
      <c r="M29" s="83"/>
      <c r="N29" s="84"/>
      <c r="O29" s="78"/>
      <c r="P29" s="85"/>
      <c r="Q29" s="157">
        <f t="shared" si="3"/>
        <v>7</v>
      </c>
      <c r="R29" s="158"/>
    </row>
    <row r="30" spans="1:18" ht="15.75" customHeight="1" thickBot="1">
      <c r="A30" s="24" t="str">
        <f t="shared" si="0"/>
        <v>PDL</v>
      </c>
      <c r="B30" s="24">
        <f t="shared" si="0"/>
        <v>44</v>
      </c>
      <c r="C30" s="62">
        <v>10</v>
      </c>
      <c r="D30" s="155" t="str">
        <f t="shared" si="1"/>
        <v>CUCHOT Julien</v>
      </c>
      <c r="E30" s="24" t="str">
        <f t="shared" si="1"/>
        <v>M</v>
      </c>
      <c r="F30" s="24"/>
      <c r="G30" s="156" t="str">
        <f t="shared" si="2"/>
        <v>ETOILE SP HTE GOULAINE</v>
      </c>
      <c r="H30" s="86">
        <v>0</v>
      </c>
      <c r="I30" s="87">
        <v>0</v>
      </c>
      <c r="J30" s="87">
        <v>0</v>
      </c>
      <c r="K30" s="87">
        <v>0</v>
      </c>
      <c r="L30" s="88">
        <v>0</v>
      </c>
      <c r="M30" s="86"/>
      <c r="N30" s="87"/>
      <c r="O30" s="89"/>
      <c r="P30" s="88"/>
      <c r="Q30" s="168">
        <f t="shared" si="3"/>
        <v>0</v>
      </c>
      <c r="R30" s="158"/>
    </row>
    <row r="31" spans="3:15" ht="12.75">
      <c r="C31" s="106"/>
      <c r="D31" s="169"/>
      <c r="E31" s="169"/>
      <c r="F31" s="169"/>
      <c r="G31" s="169"/>
      <c r="H31" s="169"/>
      <c r="I31" s="169"/>
      <c r="J31" s="169"/>
      <c r="K31" s="169"/>
      <c r="L31" s="169"/>
      <c r="M31" s="1"/>
      <c r="N31" s="92" t="s">
        <v>67</v>
      </c>
      <c r="O31" s="1"/>
    </row>
    <row r="32" spans="3:7" ht="11.25">
      <c r="C32" s="106"/>
      <c r="G32" s="170"/>
    </row>
    <row r="33" ht="9">
      <c r="C33" s="106"/>
    </row>
  </sheetData>
  <mergeCells count="8">
    <mergeCell ref="P1:R1"/>
    <mergeCell ref="P2:P3"/>
    <mergeCell ref="Q2:Q3"/>
    <mergeCell ref="R2:R3"/>
    <mergeCell ref="M19:Q19"/>
    <mergeCell ref="T20:X21"/>
    <mergeCell ref="AE21:AE22"/>
    <mergeCell ref="AF21:AF22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I2" sqref="I2:N2"/>
    </sheetView>
  </sheetViews>
  <sheetFormatPr defaultColWidth="11.421875" defaultRowHeight="12.75"/>
  <cols>
    <col min="1" max="1" width="6.140625" style="104" bestFit="1" customWidth="1"/>
    <col min="2" max="2" width="5.140625" style="104" bestFit="1" customWidth="1"/>
    <col min="3" max="3" width="3.28125" style="107" bestFit="1" customWidth="1"/>
    <col min="4" max="4" width="22.140625" style="106" customWidth="1"/>
    <col min="5" max="5" width="3.140625" style="106" customWidth="1"/>
    <col min="6" max="6" width="6.7109375" style="104" customWidth="1"/>
    <col min="7" max="7" width="19.421875" style="106" customWidth="1"/>
    <col min="8" max="32" width="4.00390625" style="106" customWidth="1"/>
    <col min="33" max="16384" width="11.421875" style="106" customWidth="1"/>
  </cols>
  <sheetData>
    <row r="1" spans="3:22" ht="13.5" thickBot="1">
      <c r="C1" s="105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</row>
    <row r="2" spans="6:22" ht="16.5" customHeight="1" thickBot="1">
      <c r="F2" s="5" t="s">
        <v>1</v>
      </c>
      <c r="G2" s="6" t="s">
        <v>160</v>
      </c>
      <c r="H2" s="1"/>
      <c r="I2" s="7" t="s">
        <v>3</v>
      </c>
      <c r="K2" s="325" t="s">
        <v>314</v>
      </c>
      <c r="L2" s="325"/>
      <c r="M2" s="325"/>
      <c r="N2" s="325"/>
      <c r="O2" s="1"/>
      <c r="P2" s="311" t="s">
        <v>161</v>
      </c>
      <c r="Q2" s="311"/>
      <c r="R2" s="313"/>
      <c r="S2" s="1"/>
      <c r="V2" s="3"/>
    </row>
    <row r="3" spans="6:22" ht="13.5" customHeight="1" thickBot="1">
      <c r="F3" s="3"/>
      <c r="G3" s="1"/>
      <c r="H3" s="108"/>
      <c r="I3" s="108"/>
      <c r="J3" s="1"/>
      <c r="K3" s="1"/>
      <c r="L3" s="1"/>
      <c r="M3" s="1"/>
      <c r="N3" s="1"/>
      <c r="O3" s="1"/>
      <c r="P3" s="312"/>
      <c r="Q3" s="312"/>
      <c r="R3" s="130"/>
      <c r="S3" s="1"/>
      <c r="T3" s="1"/>
      <c r="U3" s="1"/>
      <c r="V3" s="3"/>
    </row>
    <row r="4" spans="6:22" ht="12.75">
      <c r="F4" s="106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09"/>
      <c r="X7" s="109"/>
      <c r="Y7" s="109"/>
      <c r="Z7" s="109"/>
      <c r="AA7" s="109"/>
      <c r="AB7" s="109"/>
      <c r="AC7" s="109"/>
      <c r="AD7" s="110"/>
      <c r="AE7" s="110"/>
      <c r="AF7" s="110"/>
    </row>
    <row r="8" spans="1:32" s="117" customFormat="1" ht="14.25" customHeight="1" thickBot="1">
      <c r="A8" s="16" t="s">
        <v>8</v>
      </c>
      <c r="B8" s="16" t="s">
        <v>9</v>
      </c>
      <c r="C8" s="62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11" t="s">
        <v>21</v>
      </c>
      <c r="I8" s="111" t="s">
        <v>90</v>
      </c>
      <c r="J8" s="111" t="s">
        <v>25</v>
      </c>
      <c r="K8" s="111" t="s">
        <v>91</v>
      </c>
      <c r="L8" s="111" t="s">
        <v>92</v>
      </c>
      <c r="M8" s="111" t="s">
        <v>24</v>
      </c>
      <c r="N8" s="111" t="s">
        <v>93</v>
      </c>
      <c r="O8" s="111" t="s">
        <v>94</v>
      </c>
      <c r="P8" s="111" t="s">
        <v>26</v>
      </c>
      <c r="Q8" s="111" t="s">
        <v>95</v>
      </c>
      <c r="R8" s="111" t="s">
        <v>18</v>
      </c>
      <c r="S8" s="111" t="s">
        <v>22</v>
      </c>
      <c r="T8" s="111" t="s">
        <v>96</v>
      </c>
      <c r="U8" s="111" t="s">
        <v>97</v>
      </c>
      <c r="V8" s="112" t="s">
        <v>98</v>
      </c>
      <c r="W8" s="111" t="s">
        <v>28</v>
      </c>
      <c r="X8" s="111" t="s">
        <v>99</v>
      </c>
      <c r="Y8" s="111" t="s">
        <v>100</v>
      </c>
      <c r="Z8" s="111" t="s">
        <v>19</v>
      </c>
      <c r="AA8" s="111" t="s">
        <v>101</v>
      </c>
      <c r="AB8" s="111" t="s">
        <v>20</v>
      </c>
      <c r="AC8" s="112" t="s">
        <v>102</v>
      </c>
      <c r="AD8" s="114" t="s">
        <v>103</v>
      </c>
      <c r="AE8" s="113" t="s">
        <v>104</v>
      </c>
      <c r="AF8" s="175" t="s">
        <v>105</v>
      </c>
    </row>
    <row r="9" spans="1:32" s="125" customFormat="1" ht="24.75" customHeight="1" thickBot="1">
      <c r="A9" s="24" t="s">
        <v>30</v>
      </c>
      <c r="B9" s="24">
        <v>44</v>
      </c>
      <c r="C9" s="62">
        <v>1</v>
      </c>
      <c r="D9" s="118" t="s">
        <v>162</v>
      </c>
      <c r="E9" s="24" t="s">
        <v>32</v>
      </c>
      <c r="F9" s="24">
        <v>65</v>
      </c>
      <c r="G9" s="119" t="s">
        <v>163</v>
      </c>
      <c r="H9" s="120" t="s">
        <v>38</v>
      </c>
      <c r="I9" s="121"/>
      <c r="J9" s="121"/>
      <c r="K9" s="121"/>
      <c r="L9" s="121"/>
      <c r="M9" s="122" t="s">
        <v>117</v>
      </c>
      <c r="N9" s="121"/>
      <c r="O9" s="121"/>
      <c r="P9" s="121"/>
      <c r="Q9" s="121"/>
      <c r="R9" s="122" t="s">
        <v>35</v>
      </c>
      <c r="S9" s="121"/>
      <c r="T9" s="121"/>
      <c r="U9" s="121"/>
      <c r="V9" s="121"/>
      <c r="W9" s="122" t="s">
        <v>34</v>
      </c>
      <c r="X9" s="121"/>
      <c r="Y9" s="121"/>
      <c r="Z9" s="121"/>
      <c r="AA9" s="122" t="s">
        <v>34</v>
      </c>
      <c r="AB9" s="121"/>
      <c r="AC9" s="121"/>
      <c r="AD9" s="121"/>
      <c r="AE9" s="121"/>
      <c r="AF9" s="238"/>
    </row>
    <row r="10" spans="1:32" s="117" customFormat="1" ht="24.75" customHeight="1" thickBot="1">
      <c r="A10" s="24" t="s">
        <v>30</v>
      </c>
      <c r="B10" s="24">
        <v>85</v>
      </c>
      <c r="C10" s="62">
        <v>2</v>
      </c>
      <c r="D10" s="129" t="s">
        <v>164</v>
      </c>
      <c r="E10" s="24" t="s">
        <v>32</v>
      </c>
      <c r="F10" s="24">
        <v>65</v>
      </c>
      <c r="G10" s="119" t="s">
        <v>37</v>
      </c>
      <c r="H10" s="121"/>
      <c r="I10" s="121"/>
      <c r="J10" s="127" t="s">
        <v>35</v>
      </c>
      <c r="K10" s="121"/>
      <c r="L10" s="121"/>
      <c r="M10" s="121"/>
      <c r="N10" s="121"/>
      <c r="O10" s="127" t="s">
        <v>34</v>
      </c>
      <c r="P10" s="121"/>
      <c r="Q10" s="121"/>
      <c r="R10" s="121"/>
      <c r="S10" s="127" t="s">
        <v>165</v>
      </c>
      <c r="T10" s="121"/>
      <c r="U10" s="121"/>
      <c r="V10" s="121"/>
      <c r="W10" s="121"/>
      <c r="X10" s="121"/>
      <c r="Y10" s="127" t="s">
        <v>34</v>
      </c>
      <c r="Z10" s="121"/>
      <c r="AA10" s="121"/>
      <c r="AB10" s="127" t="s">
        <v>34</v>
      </c>
      <c r="AC10" s="121"/>
      <c r="AD10" s="121"/>
      <c r="AE10" s="121"/>
      <c r="AF10" s="238"/>
    </row>
    <row r="11" spans="1:32" s="117" customFormat="1" ht="24.75" customHeight="1" thickBot="1">
      <c r="A11" s="24" t="s">
        <v>30</v>
      </c>
      <c r="B11" s="24">
        <v>85</v>
      </c>
      <c r="C11" s="62">
        <v>3</v>
      </c>
      <c r="D11" s="118" t="s">
        <v>166</v>
      </c>
      <c r="E11" s="24" t="s">
        <v>32</v>
      </c>
      <c r="F11" s="24">
        <v>66</v>
      </c>
      <c r="G11" s="119" t="s">
        <v>37</v>
      </c>
      <c r="H11" s="133" t="s">
        <v>38</v>
      </c>
      <c r="I11" s="121"/>
      <c r="J11" s="121"/>
      <c r="K11" s="121"/>
      <c r="L11" s="121"/>
      <c r="M11" s="121"/>
      <c r="N11" s="121"/>
      <c r="O11" s="121"/>
      <c r="P11" s="127" t="s">
        <v>35</v>
      </c>
      <c r="Q11" s="121"/>
      <c r="R11" s="121"/>
      <c r="S11" s="121"/>
      <c r="T11" s="121"/>
      <c r="U11" s="127" t="s">
        <v>34</v>
      </c>
      <c r="V11" s="121"/>
      <c r="W11" s="121"/>
      <c r="X11" s="121"/>
      <c r="Y11" s="121"/>
      <c r="Z11" s="127" t="s">
        <v>48</v>
      </c>
      <c r="AA11" s="121"/>
      <c r="AB11" s="121"/>
      <c r="AC11" s="121"/>
      <c r="AD11" s="127" t="s">
        <v>35</v>
      </c>
      <c r="AE11" s="121"/>
      <c r="AF11" s="238"/>
    </row>
    <row r="12" spans="1:32" s="117" customFormat="1" ht="24.75" customHeight="1" thickBot="1">
      <c r="A12" s="24" t="s">
        <v>30</v>
      </c>
      <c r="B12" s="24">
        <v>53</v>
      </c>
      <c r="C12" s="62">
        <v>4</v>
      </c>
      <c r="D12" s="126" t="s">
        <v>167</v>
      </c>
      <c r="E12" s="24" t="s">
        <v>32</v>
      </c>
      <c r="F12" s="24">
        <v>65</v>
      </c>
      <c r="G12" s="119" t="s">
        <v>114</v>
      </c>
      <c r="H12" s="121"/>
      <c r="I12" s="121"/>
      <c r="J12" s="127" t="s">
        <v>34</v>
      </c>
      <c r="K12" s="121"/>
      <c r="L12" s="121"/>
      <c r="M12" s="121"/>
      <c r="N12" s="127" t="s">
        <v>168</v>
      </c>
      <c r="O12" s="121"/>
      <c r="P12" s="121"/>
      <c r="Q12" s="121"/>
      <c r="R12" s="127" t="s">
        <v>169</v>
      </c>
      <c r="S12" s="121"/>
      <c r="T12" s="121"/>
      <c r="U12" s="121"/>
      <c r="V12" s="127"/>
      <c r="W12" s="121"/>
      <c r="X12" s="121"/>
      <c r="Y12" s="121"/>
      <c r="Z12" s="121"/>
      <c r="AA12" s="121"/>
      <c r="AB12" s="121"/>
      <c r="AC12" s="121"/>
      <c r="AD12" s="121"/>
      <c r="AE12" s="127"/>
      <c r="AF12" s="238"/>
    </row>
    <row r="13" spans="1:32" s="117" customFormat="1" ht="24.75" customHeight="1" thickBot="1">
      <c r="A13" s="24" t="s">
        <v>30</v>
      </c>
      <c r="B13" s="24">
        <v>85</v>
      </c>
      <c r="C13" s="62">
        <v>5</v>
      </c>
      <c r="D13" s="129" t="s">
        <v>170</v>
      </c>
      <c r="E13" s="24" t="s">
        <v>32</v>
      </c>
      <c r="F13" s="24">
        <v>66</v>
      </c>
      <c r="G13" s="119" t="s">
        <v>125</v>
      </c>
      <c r="H13" s="121"/>
      <c r="I13" s="121"/>
      <c r="J13" s="121"/>
      <c r="K13" s="127" t="s">
        <v>34</v>
      </c>
      <c r="L13" s="121"/>
      <c r="M13" s="121"/>
      <c r="N13" s="121"/>
      <c r="O13" s="121"/>
      <c r="P13" s="127" t="s">
        <v>51</v>
      </c>
      <c r="Q13" s="121"/>
      <c r="R13" s="121"/>
      <c r="S13" s="121"/>
      <c r="T13" s="121"/>
      <c r="U13" s="121"/>
      <c r="V13" s="121"/>
      <c r="W13" s="127" t="s">
        <v>154</v>
      </c>
      <c r="X13" s="121"/>
      <c r="Y13" s="121"/>
      <c r="Z13" s="121"/>
      <c r="AA13" s="121"/>
      <c r="AB13" s="127" t="s">
        <v>51</v>
      </c>
      <c r="AC13" s="121"/>
      <c r="AD13" s="121"/>
      <c r="AE13" s="121"/>
      <c r="AF13" s="127" t="s">
        <v>34</v>
      </c>
    </row>
    <row r="14" spans="1:32" s="117" customFormat="1" ht="24.75" customHeight="1" thickBot="1">
      <c r="A14" s="24" t="s">
        <v>30</v>
      </c>
      <c r="B14" s="24">
        <v>85</v>
      </c>
      <c r="C14" s="62">
        <v>6</v>
      </c>
      <c r="D14" s="129" t="s">
        <v>171</v>
      </c>
      <c r="E14" s="24" t="s">
        <v>32</v>
      </c>
      <c r="F14" s="24">
        <v>66</v>
      </c>
      <c r="G14" s="119" t="s">
        <v>125</v>
      </c>
      <c r="H14" s="121"/>
      <c r="I14" s="121"/>
      <c r="J14" s="121"/>
      <c r="K14" s="121"/>
      <c r="L14" s="121"/>
      <c r="M14" s="127" t="s">
        <v>34</v>
      </c>
      <c r="N14" s="121"/>
      <c r="O14" s="121"/>
      <c r="P14" s="121"/>
      <c r="Q14" s="127" t="s">
        <v>169</v>
      </c>
      <c r="R14" s="121"/>
      <c r="S14" s="127" t="s">
        <v>34</v>
      </c>
      <c r="T14" s="121"/>
      <c r="U14" s="121"/>
      <c r="V14" s="121"/>
      <c r="W14" s="121"/>
      <c r="X14" s="121"/>
      <c r="Y14" s="121"/>
      <c r="Z14" s="127" t="s">
        <v>34</v>
      </c>
      <c r="AA14" s="121"/>
      <c r="AB14" s="121"/>
      <c r="AC14" s="127"/>
      <c r="AD14" s="121"/>
      <c r="AE14" s="121"/>
      <c r="AF14" s="238"/>
    </row>
    <row r="15" spans="1:32" s="117" customFormat="1" ht="24.75" customHeight="1" thickBot="1">
      <c r="A15" s="24" t="s">
        <v>84</v>
      </c>
      <c r="B15" s="24">
        <v>79</v>
      </c>
      <c r="C15" s="62">
        <v>7</v>
      </c>
      <c r="D15" s="129" t="s">
        <v>172</v>
      </c>
      <c r="E15" s="24" t="s">
        <v>32</v>
      </c>
      <c r="F15" s="24">
        <v>66</v>
      </c>
      <c r="G15" s="119" t="s">
        <v>86</v>
      </c>
      <c r="H15" s="121"/>
      <c r="I15" s="121"/>
      <c r="J15" s="121"/>
      <c r="K15" s="121"/>
      <c r="L15" s="127" t="s">
        <v>34</v>
      </c>
      <c r="M15" s="121"/>
      <c r="N15" s="121"/>
      <c r="O15" s="127" t="s">
        <v>38</v>
      </c>
      <c r="P15" s="121"/>
      <c r="Q15" s="121"/>
      <c r="R15" s="121"/>
      <c r="S15" s="121"/>
      <c r="T15" s="121"/>
      <c r="U15" s="127" t="s">
        <v>35</v>
      </c>
      <c r="V15" s="121"/>
      <c r="W15" s="121"/>
      <c r="X15" s="127" t="s">
        <v>35</v>
      </c>
      <c r="Y15" s="121"/>
      <c r="Z15" s="121"/>
      <c r="AA15" s="127" t="s">
        <v>34</v>
      </c>
      <c r="AB15" s="121"/>
      <c r="AC15" s="121"/>
      <c r="AD15" s="121"/>
      <c r="AE15" s="121"/>
      <c r="AF15" s="238"/>
    </row>
    <row r="16" spans="1:32" s="117" customFormat="1" ht="24.75" customHeight="1" thickBot="1">
      <c r="A16" s="24" t="s">
        <v>30</v>
      </c>
      <c r="B16" s="24">
        <v>44</v>
      </c>
      <c r="C16" s="62">
        <v>8</v>
      </c>
      <c r="D16" s="129" t="s">
        <v>173</v>
      </c>
      <c r="E16" s="24" t="s">
        <v>32</v>
      </c>
      <c r="F16" s="24">
        <v>66</v>
      </c>
      <c r="G16" s="119" t="s">
        <v>174</v>
      </c>
      <c r="H16" s="121"/>
      <c r="I16" s="127" t="s">
        <v>51</v>
      </c>
      <c r="J16" s="121"/>
      <c r="K16" s="121"/>
      <c r="L16" s="121"/>
      <c r="M16" s="121"/>
      <c r="N16" s="127" t="s">
        <v>35</v>
      </c>
      <c r="O16" s="121"/>
      <c r="P16" s="121"/>
      <c r="Q16" s="121"/>
      <c r="R16" s="121"/>
      <c r="S16" s="121"/>
      <c r="T16" s="138" t="s">
        <v>35</v>
      </c>
      <c r="U16" s="121"/>
      <c r="V16" s="121"/>
      <c r="W16" s="121"/>
      <c r="X16" s="121"/>
      <c r="Y16" s="127" t="s">
        <v>48</v>
      </c>
      <c r="Z16" s="121"/>
      <c r="AA16" s="121"/>
      <c r="AB16" s="121"/>
      <c r="AC16" s="121"/>
      <c r="AD16" s="127" t="s">
        <v>34</v>
      </c>
      <c r="AE16" s="121"/>
      <c r="AF16" s="238"/>
    </row>
    <row r="17" spans="1:32" s="117" customFormat="1" ht="24.75" customHeight="1" thickBot="1">
      <c r="A17" s="24" t="s">
        <v>30</v>
      </c>
      <c r="B17" s="24">
        <v>44</v>
      </c>
      <c r="C17" s="62">
        <v>9</v>
      </c>
      <c r="D17" s="129" t="s">
        <v>175</v>
      </c>
      <c r="E17" s="24" t="s">
        <v>32</v>
      </c>
      <c r="F17" s="24">
        <v>67</v>
      </c>
      <c r="G17" s="119" t="s">
        <v>176</v>
      </c>
      <c r="H17" s="121"/>
      <c r="I17" s="121"/>
      <c r="J17" s="121"/>
      <c r="K17" s="127" t="s">
        <v>35</v>
      </c>
      <c r="L17" s="121"/>
      <c r="M17" s="121"/>
      <c r="N17" s="121"/>
      <c r="O17" s="121"/>
      <c r="P17" s="121"/>
      <c r="Q17" s="127" t="s">
        <v>115</v>
      </c>
      <c r="R17" s="121"/>
      <c r="S17" s="121"/>
      <c r="T17" s="127" t="s">
        <v>34</v>
      </c>
      <c r="U17" s="121"/>
      <c r="V17" s="121"/>
      <c r="W17" s="121"/>
      <c r="X17" s="127" t="s">
        <v>34</v>
      </c>
      <c r="Y17" s="121"/>
      <c r="Z17" s="121"/>
      <c r="AA17" s="121"/>
      <c r="AB17" s="121"/>
      <c r="AC17" s="121"/>
      <c r="AD17" s="121"/>
      <c r="AE17" s="127"/>
      <c r="AF17" s="238"/>
    </row>
    <row r="18" spans="1:32" s="117" customFormat="1" ht="24.75" customHeight="1" thickBot="1">
      <c r="A18" s="24" t="s">
        <v>30</v>
      </c>
      <c r="B18" s="24">
        <v>85</v>
      </c>
      <c r="C18" s="62">
        <v>10</v>
      </c>
      <c r="D18" s="126" t="s">
        <v>177</v>
      </c>
      <c r="E18" s="24" t="s">
        <v>32</v>
      </c>
      <c r="F18" s="24">
        <v>67</v>
      </c>
      <c r="G18" s="119" t="s">
        <v>151</v>
      </c>
      <c r="H18" s="140"/>
      <c r="I18" s="127" t="s">
        <v>144</v>
      </c>
      <c r="J18" s="140"/>
      <c r="K18" s="140"/>
      <c r="L18" s="127" t="s">
        <v>34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27"/>
      <c r="W18" s="140"/>
      <c r="X18" s="140"/>
      <c r="Y18" s="140"/>
      <c r="Z18" s="140"/>
      <c r="AA18" s="140"/>
      <c r="AB18" s="140"/>
      <c r="AC18" s="127"/>
      <c r="AD18" s="140"/>
      <c r="AE18" s="140"/>
      <c r="AF18" s="127" t="s">
        <v>35</v>
      </c>
    </row>
    <row r="19" spans="4:17" ht="24.75" customHeight="1" thickBot="1">
      <c r="D19" s="141"/>
      <c r="E19" s="142"/>
      <c r="F19" s="142"/>
      <c r="G19" s="141"/>
      <c r="M19" s="132" t="s">
        <v>52</v>
      </c>
      <c r="N19" s="132"/>
      <c r="O19" s="132"/>
      <c r="P19" s="132"/>
      <c r="Q19" s="132"/>
    </row>
    <row r="20" spans="1:32" s="117" customFormat="1" ht="24" customHeight="1" thickBot="1">
      <c r="A20" s="16" t="s">
        <v>8</v>
      </c>
      <c r="B20" s="16" t="s">
        <v>9</v>
      </c>
      <c r="C20" s="62" t="s">
        <v>10</v>
      </c>
      <c r="D20" s="16" t="s">
        <v>11</v>
      </c>
      <c r="E20" s="16" t="s">
        <v>12</v>
      </c>
      <c r="F20" s="17" t="s">
        <v>53</v>
      </c>
      <c r="G20" s="143" t="s">
        <v>14</v>
      </c>
      <c r="H20" s="144" t="s">
        <v>54</v>
      </c>
      <c r="I20" s="145" t="s">
        <v>55</v>
      </c>
      <c r="J20" s="145" t="s">
        <v>56</v>
      </c>
      <c r="K20" s="145" t="s">
        <v>57</v>
      </c>
      <c r="L20" s="146" t="s">
        <v>58</v>
      </c>
      <c r="M20" s="147" t="s">
        <v>59</v>
      </c>
      <c r="N20" s="148" t="s">
        <v>60</v>
      </c>
      <c r="O20" s="148" t="s">
        <v>61</v>
      </c>
      <c r="P20" s="149" t="s">
        <v>62</v>
      </c>
      <c r="Q20" s="150" t="s">
        <v>63</v>
      </c>
      <c r="R20" s="151" t="s">
        <v>64</v>
      </c>
      <c r="T20" s="314" t="s">
        <v>127</v>
      </c>
      <c r="U20" s="314"/>
      <c r="V20" s="314"/>
      <c r="W20" s="314"/>
      <c r="X20" s="314"/>
      <c r="AD20" s="152" t="s">
        <v>53</v>
      </c>
      <c r="AE20" s="153" t="s">
        <v>65</v>
      </c>
      <c r="AF20" s="154" t="s">
        <v>66</v>
      </c>
    </row>
    <row r="21" spans="1:32" ht="15.75" customHeight="1">
      <c r="A21" s="24" t="str">
        <f aca="true" t="shared" si="0" ref="A21:B30">A9</f>
        <v>PDL</v>
      </c>
      <c r="B21" s="24">
        <f t="shared" si="0"/>
        <v>44</v>
      </c>
      <c r="C21" s="62">
        <v>1</v>
      </c>
      <c r="D21" s="155" t="str">
        <f aca="true" t="shared" si="1" ref="D21:E30">D9</f>
        <v>GIN Thomas</v>
      </c>
      <c r="E21" s="24" t="str">
        <f t="shared" si="1"/>
        <v>M</v>
      </c>
      <c r="F21" s="24"/>
      <c r="G21" s="156" t="str">
        <f aca="true" t="shared" si="2" ref="G21:G30">G9</f>
        <v>JUDO ANCENIS</v>
      </c>
      <c r="H21" s="73">
        <v>0</v>
      </c>
      <c r="I21" s="74">
        <v>10</v>
      </c>
      <c r="J21" s="74">
        <v>0</v>
      </c>
      <c r="K21" s="74">
        <v>0</v>
      </c>
      <c r="L21" s="75">
        <v>0</v>
      </c>
      <c r="M21" s="73"/>
      <c r="N21" s="74"/>
      <c r="O21" s="76"/>
      <c r="P21" s="75"/>
      <c r="Q21" s="157">
        <f aca="true" t="shared" si="3" ref="Q21:Q30">SUM(H21:P21)</f>
        <v>10</v>
      </c>
      <c r="R21" s="158"/>
      <c r="T21" s="315"/>
      <c r="U21" s="315"/>
      <c r="V21" s="315"/>
      <c r="W21" s="315"/>
      <c r="X21" s="315"/>
      <c r="AD21" s="159"/>
      <c r="AE21" s="316">
        <v>7</v>
      </c>
      <c r="AF21" s="318">
        <v>10</v>
      </c>
    </row>
    <row r="22" spans="1:32" ht="15.75" customHeight="1" thickBot="1">
      <c r="A22" s="24" t="str">
        <f t="shared" si="0"/>
        <v>PDL</v>
      </c>
      <c r="B22" s="24">
        <f t="shared" si="0"/>
        <v>85</v>
      </c>
      <c r="C22" s="62">
        <v>2</v>
      </c>
      <c r="D22" s="155" t="str">
        <f t="shared" si="1"/>
        <v>JOUSSAUME Alexis</v>
      </c>
      <c r="E22" s="24" t="str">
        <f t="shared" si="1"/>
        <v>M</v>
      </c>
      <c r="F22" s="24"/>
      <c r="G22" s="156" t="str">
        <f t="shared" si="2"/>
        <v>JUDO COTE DE LUMIERE</v>
      </c>
      <c r="H22" s="83">
        <v>10</v>
      </c>
      <c r="I22" s="84">
        <v>0</v>
      </c>
      <c r="J22" s="84">
        <v>7</v>
      </c>
      <c r="K22" s="84">
        <v>0</v>
      </c>
      <c r="L22" s="85">
        <v>0</v>
      </c>
      <c r="M22" s="83"/>
      <c r="N22" s="84"/>
      <c r="O22" s="78"/>
      <c r="P22" s="85"/>
      <c r="Q22" s="157">
        <f t="shared" si="3"/>
        <v>17</v>
      </c>
      <c r="R22" s="158"/>
      <c r="T22" s="162" t="s">
        <v>15</v>
      </c>
      <c r="U22" s="162" t="s">
        <v>128</v>
      </c>
      <c r="V22" s="162" t="s">
        <v>129</v>
      </c>
      <c r="W22" s="162" t="s">
        <v>130</v>
      </c>
      <c r="X22" s="162" t="s">
        <v>29</v>
      </c>
      <c r="AD22" s="159"/>
      <c r="AE22" s="317"/>
      <c r="AF22" s="319"/>
    </row>
    <row r="23" spans="1:30" ht="15.75" customHeight="1">
      <c r="A23" s="24" t="str">
        <f t="shared" si="0"/>
        <v>PDL</v>
      </c>
      <c r="B23" s="24">
        <f t="shared" si="0"/>
        <v>85</v>
      </c>
      <c r="C23" s="62">
        <v>3</v>
      </c>
      <c r="D23" s="155" t="str">
        <f t="shared" si="1"/>
        <v>BENETEAU Eric</v>
      </c>
      <c r="E23" s="24" t="str">
        <f t="shared" si="1"/>
        <v>M</v>
      </c>
      <c r="F23" s="24"/>
      <c r="G23" s="156" t="str">
        <f t="shared" si="2"/>
        <v>JUDO COTE DE LUMIERE</v>
      </c>
      <c r="H23" s="83">
        <v>0</v>
      </c>
      <c r="I23" s="84">
        <v>10</v>
      </c>
      <c r="J23" s="84">
        <v>0</v>
      </c>
      <c r="K23" s="84">
        <v>10</v>
      </c>
      <c r="L23" s="85">
        <v>10</v>
      </c>
      <c r="M23" s="83"/>
      <c r="N23" s="84"/>
      <c r="O23" s="78"/>
      <c r="P23" s="85"/>
      <c r="Q23" s="157">
        <f t="shared" si="3"/>
        <v>30</v>
      </c>
      <c r="R23" s="158"/>
      <c r="T23" s="161" t="s">
        <v>23</v>
      </c>
      <c r="U23" s="161" t="s">
        <v>27</v>
      </c>
      <c r="V23" s="161" t="s">
        <v>131</v>
      </c>
      <c r="W23" s="162" t="s">
        <v>17</v>
      </c>
      <c r="X23" s="162" t="s">
        <v>106</v>
      </c>
      <c r="AD23" s="159"/>
    </row>
    <row r="24" spans="1:30" ht="15.75" customHeight="1">
      <c r="A24" s="24" t="str">
        <f t="shared" si="0"/>
        <v>PDL</v>
      </c>
      <c r="B24" s="24">
        <f t="shared" si="0"/>
        <v>53</v>
      </c>
      <c r="C24" s="62">
        <v>4</v>
      </c>
      <c r="D24" s="160" t="str">
        <f t="shared" si="1"/>
        <v>MERLE Romain</v>
      </c>
      <c r="E24" s="24" t="str">
        <f t="shared" si="1"/>
        <v>M</v>
      </c>
      <c r="F24" s="24"/>
      <c r="G24" s="156" t="str">
        <f t="shared" si="2"/>
        <v>J C LAVALLOIS</v>
      </c>
      <c r="H24" s="83">
        <v>0</v>
      </c>
      <c r="I24" s="84">
        <v>0</v>
      </c>
      <c r="J24" s="84">
        <v>0</v>
      </c>
      <c r="K24" s="84"/>
      <c r="L24" s="85"/>
      <c r="M24" s="83"/>
      <c r="N24" s="84"/>
      <c r="O24" s="78"/>
      <c r="P24" s="85"/>
      <c r="Q24" s="157">
        <f t="shared" si="3"/>
        <v>0</v>
      </c>
      <c r="R24" s="158"/>
      <c r="T24" s="162" t="s">
        <v>132</v>
      </c>
      <c r="U24" s="162" t="s">
        <v>133</v>
      </c>
      <c r="V24" s="161" t="s">
        <v>16</v>
      </c>
      <c r="W24" s="162" t="s">
        <v>134</v>
      </c>
      <c r="X24" s="162" t="s">
        <v>135</v>
      </c>
      <c r="AD24" s="159"/>
    </row>
    <row r="25" spans="1:30" ht="15.75" customHeight="1">
      <c r="A25" s="24" t="str">
        <f t="shared" si="0"/>
        <v>PDL</v>
      </c>
      <c r="B25" s="24">
        <f t="shared" si="0"/>
        <v>85</v>
      </c>
      <c r="C25" s="62">
        <v>5</v>
      </c>
      <c r="D25" s="155" t="str">
        <f t="shared" si="1"/>
        <v>GONNARD Jeoffrey</v>
      </c>
      <c r="E25" s="24" t="str">
        <f t="shared" si="1"/>
        <v>M</v>
      </c>
      <c r="F25" s="24"/>
      <c r="G25" s="156" t="str">
        <f t="shared" si="2"/>
        <v>JUDO 85</v>
      </c>
      <c r="H25" s="83">
        <v>0</v>
      </c>
      <c r="I25" s="84">
        <v>0</v>
      </c>
      <c r="J25" s="84">
        <v>0</v>
      </c>
      <c r="K25" s="84">
        <v>0</v>
      </c>
      <c r="L25" s="85">
        <v>0</v>
      </c>
      <c r="M25" s="83"/>
      <c r="N25" s="84"/>
      <c r="O25" s="78"/>
      <c r="P25" s="85"/>
      <c r="Q25" s="157">
        <f t="shared" si="3"/>
        <v>0</v>
      </c>
      <c r="R25" s="158"/>
      <c r="T25" s="162" t="s">
        <v>136</v>
      </c>
      <c r="U25" s="162" t="s">
        <v>137</v>
      </c>
      <c r="V25" s="162" t="s">
        <v>138</v>
      </c>
      <c r="W25" s="162" t="s">
        <v>139</v>
      </c>
      <c r="X25" s="162" t="s">
        <v>140</v>
      </c>
      <c r="AD25" s="159"/>
    </row>
    <row r="26" spans="1:18" ht="15.75" customHeight="1">
      <c r="A26" s="24" t="str">
        <f t="shared" si="0"/>
        <v>PDL</v>
      </c>
      <c r="B26" s="24">
        <f t="shared" si="0"/>
        <v>85</v>
      </c>
      <c r="C26" s="62">
        <v>6</v>
      </c>
      <c r="D26" s="155" t="str">
        <f t="shared" si="1"/>
        <v>JODET Johan</v>
      </c>
      <c r="E26" s="24" t="str">
        <f t="shared" si="1"/>
        <v>M</v>
      </c>
      <c r="F26" s="24"/>
      <c r="G26" s="156" t="str">
        <f t="shared" si="2"/>
        <v>JUDO 85</v>
      </c>
      <c r="H26" s="83">
        <v>0</v>
      </c>
      <c r="I26" s="84">
        <v>0</v>
      </c>
      <c r="J26" s="84">
        <v>0</v>
      </c>
      <c r="K26" s="84">
        <v>0</v>
      </c>
      <c r="L26" s="85"/>
      <c r="M26" s="83"/>
      <c r="N26" s="84"/>
      <c r="O26" s="78"/>
      <c r="P26" s="85"/>
      <c r="Q26" s="157">
        <f t="shared" si="3"/>
        <v>0</v>
      </c>
      <c r="R26" s="158"/>
    </row>
    <row r="27" spans="1:29" ht="15.75" customHeight="1">
      <c r="A27" s="24" t="str">
        <f t="shared" si="0"/>
        <v>PC</v>
      </c>
      <c r="B27" s="24">
        <f t="shared" si="0"/>
        <v>79</v>
      </c>
      <c r="C27" s="62">
        <v>7</v>
      </c>
      <c r="D27" s="155" t="str">
        <f t="shared" si="1"/>
        <v>PAYEN Herve</v>
      </c>
      <c r="E27" s="24" t="str">
        <f t="shared" si="1"/>
        <v>M</v>
      </c>
      <c r="F27" s="24"/>
      <c r="G27" s="156" t="str">
        <f t="shared" si="2"/>
        <v>JUDO CLUB DE THOUARSAIS</v>
      </c>
      <c r="H27" s="83">
        <v>0</v>
      </c>
      <c r="I27" s="84">
        <v>7</v>
      </c>
      <c r="J27" s="84">
        <v>10</v>
      </c>
      <c r="K27" s="84">
        <v>10</v>
      </c>
      <c r="L27" s="85">
        <v>0</v>
      </c>
      <c r="M27" s="164"/>
      <c r="N27" s="165"/>
      <c r="O27" s="166"/>
      <c r="P27" s="167"/>
      <c r="Q27" s="157">
        <f t="shared" si="3"/>
        <v>27</v>
      </c>
      <c r="R27" s="158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ht="15.75" customHeight="1">
      <c r="A28" s="24" t="str">
        <f t="shared" si="0"/>
        <v>PDL</v>
      </c>
      <c r="B28" s="24">
        <f t="shared" si="0"/>
        <v>44</v>
      </c>
      <c r="C28" s="62">
        <v>8</v>
      </c>
      <c r="D28" s="155" t="str">
        <f t="shared" si="1"/>
        <v>THOMAS Yann</v>
      </c>
      <c r="E28" s="24" t="str">
        <f t="shared" si="1"/>
        <v>M</v>
      </c>
      <c r="F28" s="24"/>
      <c r="G28" s="156" t="str">
        <f t="shared" si="2"/>
        <v>J.C.DE HERIC</v>
      </c>
      <c r="H28" s="83">
        <v>0</v>
      </c>
      <c r="I28" s="84">
        <v>0</v>
      </c>
      <c r="J28" s="84">
        <v>10</v>
      </c>
      <c r="K28" s="84">
        <v>10</v>
      </c>
      <c r="L28" s="85">
        <v>0</v>
      </c>
      <c r="M28" s="83"/>
      <c r="N28" s="84"/>
      <c r="O28" s="78"/>
      <c r="P28" s="85"/>
      <c r="Q28" s="157">
        <f t="shared" si="3"/>
        <v>20</v>
      </c>
      <c r="R28" s="158"/>
      <c r="Z28" s="117"/>
      <c r="AA28" s="117"/>
      <c r="AB28" s="117"/>
      <c r="AC28" s="117"/>
    </row>
    <row r="29" spans="1:18" ht="15.75" customHeight="1">
      <c r="A29" s="24" t="str">
        <f t="shared" si="0"/>
        <v>PDL</v>
      </c>
      <c r="B29" s="24">
        <f t="shared" si="0"/>
        <v>44</v>
      </c>
      <c r="C29" s="62">
        <v>9</v>
      </c>
      <c r="D29" s="155" t="str">
        <f t="shared" si="1"/>
        <v>LOISEAU Guillaume</v>
      </c>
      <c r="E29" s="24" t="str">
        <f t="shared" si="1"/>
        <v>M</v>
      </c>
      <c r="F29" s="24"/>
      <c r="G29" s="156" t="str">
        <f t="shared" si="2"/>
        <v>ASPTT NANTES JUDO</v>
      </c>
      <c r="H29" s="83">
        <v>10</v>
      </c>
      <c r="I29" s="84">
        <v>0</v>
      </c>
      <c r="J29" s="84">
        <v>0</v>
      </c>
      <c r="K29" s="84">
        <v>0</v>
      </c>
      <c r="L29" s="85">
        <v>0</v>
      </c>
      <c r="M29" s="83"/>
      <c r="N29" s="84"/>
      <c r="O29" s="78"/>
      <c r="P29" s="85"/>
      <c r="Q29" s="157">
        <f t="shared" si="3"/>
        <v>10</v>
      </c>
      <c r="R29" s="158"/>
    </row>
    <row r="30" spans="1:18" ht="15.75" customHeight="1" thickBot="1">
      <c r="A30" s="24" t="str">
        <f t="shared" si="0"/>
        <v>PDL</v>
      </c>
      <c r="B30" s="24">
        <f t="shared" si="0"/>
        <v>85</v>
      </c>
      <c r="C30" s="62">
        <v>10</v>
      </c>
      <c r="D30" s="160" t="str">
        <f t="shared" si="1"/>
        <v>MARBOEUF Elie</v>
      </c>
      <c r="E30" s="24" t="str">
        <f t="shared" si="1"/>
        <v>M</v>
      </c>
      <c r="F30" s="24"/>
      <c r="G30" s="156" t="str">
        <f t="shared" si="2"/>
        <v>AL JUDO CLUB MONTAIGU</v>
      </c>
      <c r="H30" s="86">
        <v>10</v>
      </c>
      <c r="I30" s="87">
        <v>0</v>
      </c>
      <c r="J30" s="87">
        <v>10</v>
      </c>
      <c r="K30" s="87"/>
      <c r="L30" s="88"/>
      <c r="M30" s="86"/>
      <c r="N30" s="87"/>
      <c r="O30" s="89"/>
      <c r="P30" s="88"/>
      <c r="Q30" s="168">
        <f t="shared" si="3"/>
        <v>20</v>
      </c>
      <c r="R30" s="158"/>
    </row>
    <row r="31" spans="3:15" ht="12.75">
      <c r="C31" s="106"/>
      <c r="D31" s="169"/>
      <c r="E31" s="169"/>
      <c r="F31" s="169"/>
      <c r="G31" s="169"/>
      <c r="H31" s="169"/>
      <c r="I31" s="169"/>
      <c r="J31" s="169"/>
      <c r="K31" s="169"/>
      <c r="L31" s="169"/>
      <c r="M31" s="1"/>
      <c r="N31" s="92" t="s">
        <v>67</v>
      </c>
      <c r="O31" s="1"/>
    </row>
    <row r="32" spans="3:7" ht="11.25">
      <c r="C32" s="106"/>
      <c r="G32" s="170"/>
    </row>
    <row r="33" ht="9">
      <c r="C33" s="106"/>
    </row>
  </sheetData>
  <mergeCells count="8">
    <mergeCell ref="P1:R1"/>
    <mergeCell ref="P2:P3"/>
    <mergeCell ref="Q2:Q3"/>
    <mergeCell ref="R2:R3"/>
    <mergeCell ref="M19:Q19"/>
    <mergeCell ref="T20:X21"/>
    <mergeCell ref="AE21:AE22"/>
    <mergeCell ref="AF21:AF22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I2" sqref="I2:N2"/>
    </sheetView>
  </sheetViews>
  <sheetFormatPr defaultColWidth="11.421875" defaultRowHeight="12.75"/>
  <cols>
    <col min="1" max="1" width="6.140625" style="104" bestFit="1" customWidth="1"/>
    <col min="2" max="2" width="5.140625" style="104" bestFit="1" customWidth="1"/>
    <col min="3" max="3" width="3.28125" style="107" bestFit="1" customWidth="1"/>
    <col min="4" max="4" width="22.140625" style="106" customWidth="1"/>
    <col min="5" max="5" width="3.140625" style="106" customWidth="1"/>
    <col min="6" max="6" width="6.7109375" style="104" customWidth="1"/>
    <col min="7" max="7" width="19.421875" style="106" customWidth="1"/>
    <col min="8" max="32" width="4.00390625" style="106" customWidth="1"/>
    <col min="33" max="16384" width="11.421875" style="106" customWidth="1"/>
  </cols>
  <sheetData>
    <row r="1" spans="3:22" ht="13.5" thickBot="1">
      <c r="C1" s="105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</row>
    <row r="2" spans="6:22" ht="16.5" customHeight="1" thickBot="1">
      <c r="F2" s="5" t="s">
        <v>1</v>
      </c>
      <c r="G2" s="6" t="s">
        <v>273</v>
      </c>
      <c r="H2" s="1"/>
      <c r="I2" s="7" t="s">
        <v>3</v>
      </c>
      <c r="K2" s="325" t="s">
        <v>314</v>
      </c>
      <c r="L2" s="325"/>
      <c r="M2" s="325"/>
      <c r="N2" s="325"/>
      <c r="O2" s="1"/>
      <c r="P2" s="311" t="s">
        <v>274</v>
      </c>
      <c r="Q2" s="311"/>
      <c r="R2" s="313"/>
      <c r="S2" s="1"/>
      <c r="V2" s="3"/>
    </row>
    <row r="3" spans="6:22" ht="13.5" customHeight="1" thickBot="1">
      <c r="F3" s="3"/>
      <c r="G3" s="1"/>
      <c r="H3" s="108"/>
      <c r="I3" s="108"/>
      <c r="J3" s="1"/>
      <c r="K3" s="1"/>
      <c r="L3" s="1"/>
      <c r="M3" s="1"/>
      <c r="N3" s="1"/>
      <c r="O3" s="1"/>
      <c r="P3" s="312"/>
      <c r="Q3" s="312"/>
      <c r="R3" s="130"/>
      <c r="S3" s="1"/>
      <c r="T3" s="1"/>
      <c r="U3" s="1"/>
      <c r="V3" s="3"/>
    </row>
    <row r="4" spans="6:22" ht="12.75">
      <c r="F4" s="106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09"/>
      <c r="X7" s="109"/>
      <c r="Y7" s="109"/>
      <c r="Z7" s="109"/>
      <c r="AA7" s="109"/>
      <c r="AB7" s="109"/>
      <c r="AC7" s="109"/>
      <c r="AD7" s="110"/>
      <c r="AE7" s="110"/>
      <c r="AF7" s="110"/>
    </row>
    <row r="8" spans="1:32" s="117" customFormat="1" ht="14.25" customHeight="1" thickBot="1">
      <c r="A8" s="16" t="s">
        <v>8</v>
      </c>
      <c r="B8" s="16" t="s">
        <v>9</v>
      </c>
      <c r="C8" s="62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11" t="s">
        <v>21</v>
      </c>
      <c r="I8" s="111" t="s">
        <v>90</v>
      </c>
      <c r="J8" s="111" t="s">
        <v>25</v>
      </c>
      <c r="K8" s="111" t="s">
        <v>91</v>
      </c>
      <c r="L8" s="111" t="s">
        <v>92</v>
      </c>
      <c r="M8" s="111" t="s">
        <v>24</v>
      </c>
      <c r="N8" s="111" t="s">
        <v>93</v>
      </c>
      <c r="O8" s="111" t="s">
        <v>94</v>
      </c>
      <c r="P8" s="111" t="s">
        <v>26</v>
      </c>
      <c r="Q8" s="111" t="s">
        <v>95</v>
      </c>
      <c r="R8" s="111" t="s">
        <v>18</v>
      </c>
      <c r="S8" s="111" t="s">
        <v>22</v>
      </c>
      <c r="T8" s="111" t="s">
        <v>96</v>
      </c>
      <c r="U8" s="111" t="s">
        <v>97</v>
      </c>
      <c r="V8" s="111" t="s">
        <v>98</v>
      </c>
      <c r="W8" s="111" t="s">
        <v>28</v>
      </c>
      <c r="X8" s="111" t="s">
        <v>99</v>
      </c>
      <c r="Y8" s="111" t="s">
        <v>100</v>
      </c>
      <c r="Z8" s="111" t="s">
        <v>19</v>
      </c>
      <c r="AA8" s="111" t="s">
        <v>101</v>
      </c>
      <c r="AB8" s="111" t="s">
        <v>20</v>
      </c>
      <c r="AC8" s="111" t="s">
        <v>102</v>
      </c>
      <c r="AD8" s="114" t="s">
        <v>103</v>
      </c>
      <c r="AE8" s="114" t="s">
        <v>104</v>
      </c>
      <c r="AF8" s="175" t="s">
        <v>105</v>
      </c>
    </row>
    <row r="9" spans="1:32" s="125" customFormat="1" ht="24.75" customHeight="1" thickBot="1">
      <c r="A9" s="24" t="s">
        <v>30</v>
      </c>
      <c r="B9" s="24">
        <v>44</v>
      </c>
      <c r="C9" s="62">
        <v>1</v>
      </c>
      <c r="D9" s="118" t="s">
        <v>275</v>
      </c>
      <c r="E9" s="24" t="s">
        <v>32</v>
      </c>
      <c r="F9" s="24">
        <v>67</v>
      </c>
      <c r="G9" s="119" t="s">
        <v>176</v>
      </c>
      <c r="H9" s="120" t="s">
        <v>35</v>
      </c>
      <c r="I9" s="121"/>
      <c r="J9" s="121"/>
      <c r="K9" s="121"/>
      <c r="L9" s="121"/>
      <c r="M9" s="122" t="s">
        <v>34</v>
      </c>
      <c r="N9" s="121"/>
      <c r="O9" s="121"/>
      <c r="P9" s="121"/>
      <c r="Q9" s="121"/>
      <c r="R9" s="122" t="s">
        <v>35</v>
      </c>
      <c r="S9" s="121"/>
      <c r="T9" s="121"/>
      <c r="U9" s="121"/>
      <c r="V9" s="121"/>
      <c r="W9" s="122" t="s">
        <v>34</v>
      </c>
      <c r="X9" s="121"/>
      <c r="Y9" s="121"/>
      <c r="Z9" s="121"/>
      <c r="AA9" s="122" t="s">
        <v>35</v>
      </c>
      <c r="AB9" s="121"/>
      <c r="AC9" s="121"/>
      <c r="AD9" s="121"/>
      <c r="AE9" s="121"/>
      <c r="AF9" s="238"/>
    </row>
    <row r="10" spans="1:32" s="117" customFormat="1" ht="24.75" customHeight="1" thickBot="1">
      <c r="A10" s="24" t="s">
        <v>30</v>
      </c>
      <c r="B10" s="24">
        <v>49</v>
      </c>
      <c r="C10" s="62">
        <v>2</v>
      </c>
      <c r="D10" s="129" t="s">
        <v>276</v>
      </c>
      <c r="E10" s="24" t="s">
        <v>32</v>
      </c>
      <c r="F10" s="24">
        <v>68</v>
      </c>
      <c r="G10" s="119" t="s">
        <v>233</v>
      </c>
      <c r="H10" s="121"/>
      <c r="I10" s="121"/>
      <c r="J10" s="127" t="s">
        <v>165</v>
      </c>
      <c r="K10" s="121"/>
      <c r="L10" s="121"/>
      <c r="M10" s="121"/>
      <c r="N10" s="121"/>
      <c r="O10" s="127" t="s">
        <v>277</v>
      </c>
      <c r="P10" s="121"/>
      <c r="Q10" s="121"/>
      <c r="R10" s="121"/>
      <c r="S10" s="127" t="s">
        <v>34</v>
      </c>
      <c r="T10" s="121"/>
      <c r="U10" s="121"/>
      <c r="V10" s="121"/>
      <c r="W10" s="121"/>
      <c r="X10" s="121"/>
      <c r="Y10" s="127" t="s">
        <v>34</v>
      </c>
      <c r="Z10" s="121"/>
      <c r="AA10" s="121"/>
      <c r="AB10" s="127" t="s">
        <v>51</v>
      </c>
      <c r="AC10" s="121"/>
      <c r="AD10" s="121"/>
      <c r="AE10" s="121"/>
      <c r="AF10" s="238"/>
    </row>
    <row r="11" spans="1:32" s="117" customFormat="1" ht="24.75" customHeight="1" thickBot="1">
      <c r="A11" s="24" t="s">
        <v>30</v>
      </c>
      <c r="B11" s="24">
        <v>49</v>
      </c>
      <c r="C11" s="62">
        <v>3</v>
      </c>
      <c r="D11" s="129" t="s">
        <v>278</v>
      </c>
      <c r="E11" s="24" t="s">
        <v>32</v>
      </c>
      <c r="F11" s="24">
        <v>68</v>
      </c>
      <c r="G11" s="119" t="s">
        <v>279</v>
      </c>
      <c r="H11" s="133" t="s">
        <v>169</v>
      </c>
      <c r="I11" s="121"/>
      <c r="J11" s="121"/>
      <c r="K11" s="121"/>
      <c r="L11" s="121"/>
      <c r="M11" s="121"/>
      <c r="N11" s="121"/>
      <c r="O11" s="121"/>
      <c r="P11" s="127" t="s">
        <v>48</v>
      </c>
      <c r="Q11" s="121"/>
      <c r="R11" s="121"/>
      <c r="S11" s="121"/>
      <c r="T11" s="121"/>
      <c r="U11" s="127" t="s">
        <v>38</v>
      </c>
      <c r="V11" s="121"/>
      <c r="W11" s="121"/>
      <c r="X11" s="121"/>
      <c r="Y11" s="121"/>
      <c r="Z11" s="127" t="s">
        <v>34</v>
      </c>
      <c r="AA11" s="121"/>
      <c r="AB11" s="121"/>
      <c r="AC11" s="121"/>
      <c r="AD11" s="127" t="s">
        <v>51</v>
      </c>
      <c r="AE11" s="121"/>
      <c r="AF11" s="238"/>
    </row>
    <row r="12" spans="1:32" s="117" customFormat="1" ht="24.75" customHeight="1" thickBot="1">
      <c r="A12" s="24" t="s">
        <v>30</v>
      </c>
      <c r="B12" s="24">
        <v>49</v>
      </c>
      <c r="C12" s="62">
        <v>4</v>
      </c>
      <c r="D12" s="118" t="s">
        <v>280</v>
      </c>
      <c r="E12" s="24" t="s">
        <v>32</v>
      </c>
      <c r="F12" s="24">
        <v>69</v>
      </c>
      <c r="G12" s="119" t="s">
        <v>281</v>
      </c>
      <c r="H12" s="121"/>
      <c r="I12" s="121"/>
      <c r="J12" s="127" t="s">
        <v>34</v>
      </c>
      <c r="K12" s="121"/>
      <c r="L12" s="121"/>
      <c r="M12" s="121"/>
      <c r="N12" s="127" t="s">
        <v>115</v>
      </c>
      <c r="O12" s="121"/>
      <c r="P12" s="121"/>
      <c r="Q12" s="121"/>
      <c r="R12" s="127" t="s">
        <v>43</v>
      </c>
      <c r="S12" s="121"/>
      <c r="T12" s="121"/>
      <c r="U12" s="121"/>
      <c r="V12" s="127" t="s">
        <v>43</v>
      </c>
      <c r="W12" s="121"/>
      <c r="X12" s="121"/>
      <c r="Y12" s="121"/>
      <c r="Z12" s="121"/>
      <c r="AA12" s="121"/>
      <c r="AB12" s="121"/>
      <c r="AC12" s="121"/>
      <c r="AD12" s="121"/>
      <c r="AE12" s="127" t="s">
        <v>43</v>
      </c>
      <c r="AF12" s="238"/>
    </row>
    <row r="13" spans="1:32" s="117" customFormat="1" ht="24.75" customHeight="1" thickBot="1">
      <c r="A13" s="24" t="s">
        <v>30</v>
      </c>
      <c r="B13" s="24">
        <v>44</v>
      </c>
      <c r="C13" s="62">
        <v>5</v>
      </c>
      <c r="D13" s="129" t="s">
        <v>282</v>
      </c>
      <c r="E13" s="24" t="s">
        <v>32</v>
      </c>
      <c r="F13" s="24">
        <v>69</v>
      </c>
      <c r="G13" s="119" t="s">
        <v>283</v>
      </c>
      <c r="H13" s="121"/>
      <c r="I13" s="121"/>
      <c r="J13" s="121"/>
      <c r="K13" s="127" t="s">
        <v>35</v>
      </c>
      <c r="L13" s="121"/>
      <c r="M13" s="121"/>
      <c r="N13" s="121"/>
      <c r="O13" s="121"/>
      <c r="P13" s="127" t="s">
        <v>34</v>
      </c>
      <c r="Q13" s="121"/>
      <c r="R13" s="121"/>
      <c r="S13" s="121"/>
      <c r="T13" s="121"/>
      <c r="U13" s="121"/>
      <c r="V13" s="121"/>
      <c r="W13" s="127" t="s">
        <v>51</v>
      </c>
      <c r="X13" s="121"/>
      <c r="Y13" s="121"/>
      <c r="Z13" s="121"/>
      <c r="AA13" s="121"/>
      <c r="AB13" s="127" t="s">
        <v>34</v>
      </c>
      <c r="AC13" s="121"/>
      <c r="AD13" s="121"/>
      <c r="AE13" s="121"/>
      <c r="AF13" s="127" t="s">
        <v>115</v>
      </c>
    </row>
    <row r="14" spans="1:32" s="117" customFormat="1" ht="24.75" customHeight="1" thickBot="1">
      <c r="A14" s="24" t="s">
        <v>30</v>
      </c>
      <c r="B14" s="24">
        <v>49</v>
      </c>
      <c r="C14" s="62">
        <v>6</v>
      </c>
      <c r="D14" s="129" t="s">
        <v>284</v>
      </c>
      <c r="E14" s="24" t="s">
        <v>32</v>
      </c>
      <c r="F14" s="24">
        <v>69</v>
      </c>
      <c r="G14" s="119" t="s">
        <v>153</v>
      </c>
      <c r="H14" s="121"/>
      <c r="I14" s="121"/>
      <c r="J14" s="121"/>
      <c r="K14" s="121"/>
      <c r="L14" s="121"/>
      <c r="M14" s="127" t="s">
        <v>34</v>
      </c>
      <c r="N14" s="121"/>
      <c r="O14" s="121"/>
      <c r="P14" s="121"/>
      <c r="Q14" s="127" t="s">
        <v>34</v>
      </c>
      <c r="R14" s="121"/>
      <c r="S14" s="127" t="s">
        <v>34</v>
      </c>
      <c r="T14" s="121"/>
      <c r="U14" s="121"/>
      <c r="V14" s="121"/>
      <c r="W14" s="121"/>
      <c r="X14" s="121"/>
      <c r="Y14" s="121"/>
      <c r="Z14" s="127" t="s">
        <v>35</v>
      </c>
      <c r="AA14" s="121"/>
      <c r="AB14" s="121"/>
      <c r="AC14" s="127" t="s">
        <v>35</v>
      </c>
      <c r="AD14" s="121"/>
      <c r="AE14" s="121"/>
      <c r="AF14" s="238"/>
    </row>
    <row r="15" spans="1:32" s="117" customFormat="1" ht="24.75" customHeight="1" thickBot="1">
      <c r="A15" s="24" t="s">
        <v>30</v>
      </c>
      <c r="B15" s="24">
        <v>44</v>
      </c>
      <c r="C15" s="62">
        <v>7</v>
      </c>
      <c r="D15" s="129" t="s">
        <v>285</v>
      </c>
      <c r="E15" s="24" t="s">
        <v>32</v>
      </c>
      <c r="F15" s="24">
        <v>69</v>
      </c>
      <c r="G15" s="119" t="s">
        <v>146</v>
      </c>
      <c r="H15" s="121"/>
      <c r="I15" s="121"/>
      <c r="J15" s="121"/>
      <c r="K15" s="121"/>
      <c r="L15" s="127" t="s">
        <v>115</v>
      </c>
      <c r="M15" s="121"/>
      <c r="N15" s="121"/>
      <c r="O15" s="127" t="s">
        <v>115</v>
      </c>
      <c r="P15" s="121"/>
      <c r="Q15" s="121"/>
      <c r="R15" s="121"/>
      <c r="S15" s="121"/>
      <c r="T15" s="121"/>
      <c r="U15" s="127" t="s">
        <v>115</v>
      </c>
      <c r="V15" s="121"/>
      <c r="W15" s="121"/>
      <c r="X15" s="127" t="s">
        <v>144</v>
      </c>
      <c r="Y15" s="121"/>
      <c r="Z15" s="121"/>
      <c r="AA15" s="127" t="s">
        <v>43</v>
      </c>
      <c r="AB15" s="121"/>
      <c r="AC15" s="121"/>
      <c r="AD15" s="121"/>
      <c r="AE15" s="121"/>
      <c r="AF15" s="238"/>
    </row>
    <row r="16" spans="1:32" s="117" customFormat="1" ht="24.75" customHeight="1" thickBot="1">
      <c r="A16" s="24" t="s">
        <v>30</v>
      </c>
      <c r="B16" s="24">
        <v>44</v>
      </c>
      <c r="C16" s="62">
        <v>8</v>
      </c>
      <c r="D16" s="129" t="s">
        <v>286</v>
      </c>
      <c r="E16" s="24" t="s">
        <v>32</v>
      </c>
      <c r="F16" s="24">
        <v>69</v>
      </c>
      <c r="G16" s="119" t="s">
        <v>182</v>
      </c>
      <c r="H16" s="121"/>
      <c r="I16" s="127" t="s">
        <v>154</v>
      </c>
      <c r="J16" s="121"/>
      <c r="K16" s="121"/>
      <c r="L16" s="121"/>
      <c r="M16" s="121"/>
      <c r="N16" s="127" t="s">
        <v>34</v>
      </c>
      <c r="O16" s="121"/>
      <c r="P16" s="121"/>
      <c r="Q16" s="121"/>
      <c r="R16" s="121"/>
      <c r="S16" s="121"/>
      <c r="T16" s="138" t="s">
        <v>117</v>
      </c>
      <c r="U16" s="121"/>
      <c r="V16" s="121"/>
      <c r="W16" s="121"/>
      <c r="X16" s="121"/>
      <c r="Y16" s="127" t="s">
        <v>34</v>
      </c>
      <c r="Z16" s="121"/>
      <c r="AA16" s="121"/>
      <c r="AB16" s="121"/>
      <c r="AC16" s="121"/>
      <c r="AD16" s="127" t="s">
        <v>35</v>
      </c>
      <c r="AE16" s="121"/>
      <c r="AF16" s="238"/>
    </row>
    <row r="17" spans="1:32" s="117" customFormat="1" ht="24.75" customHeight="1" thickBot="1">
      <c r="A17" s="24" t="s">
        <v>30</v>
      </c>
      <c r="B17" s="24">
        <v>44</v>
      </c>
      <c r="C17" s="62">
        <v>9</v>
      </c>
      <c r="D17" s="129" t="s">
        <v>287</v>
      </c>
      <c r="E17" s="24" t="s">
        <v>32</v>
      </c>
      <c r="F17" s="24">
        <v>70</v>
      </c>
      <c r="G17" s="119" t="s">
        <v>239</v>
      </c>
      <c r="H17" s="121"/>
      <c r="I17" s="121"/>
      <c r="J17" s="121"/>
      <c r="K17" s="127" t="s">
        <v>34</v>
      </c>
      <c r="L17" s="121"/>
      <c r="M17" s="121"/>
      <c r="N17" s="121"/>
      <c r="O17" s="121"/>
      <c r="P17" s="121"/>
      <c r="Q17" s="127" t="s">
        <v>34</v>
      </c>
      <c r="R17" s="121"/>
      <c r="S17" s="121"/>
      <c r="T17" s="127" t="s">
        <v>34</v>
      </c>
      <c r="U17" s="121"/>
      <c r="V17" s="121"/>
      <c r="W17" s="121"/>
      <c r="X17" s="127" t="s">
        <v>34</v>
      </c>
      <c r="Y17" s="121"/>
      <c r="Z17" s="121"/>
      <c r="AA17" s="121"/>
      <c r="AB17" s="121"/>
      <c r="AC17" s="121"/>
      <c r="AD17" s="121"/>
      <c r="AE17" s="127" t="s">
        <v>35</v>
      </c>
      <c r="AF17" s="238"/>
    </row>
    <row r="18" spans="1:32" s="117" customFormat="1" ht="24.75" customHeight="1" thickBot="1">
      <c r="A18" s="24" t="s">
        <v>30</v>
      </c>
      <c r="B18" s="24">
        <v>53</v>
      </c>
      <c r="C18" s="62">
        <v>10</v>
      </c>
      <c r="D18" s="129" t="s">
        <v>288</v>
      </c>
      <c r="E18" s="24" t="s">
        <v>32</v>
      </c>
      <c r="F18" s="24">
        <v>70</v>
      </c>
      <c r="G18" s="119" t="s">
        <v>235</v>
      </c>
      <c r="H18" s="140"/>
      <c r="I18" s="127" t="s">
        <v>34</v>
      </c>
      <c r="J18" s="140"/>
      <c r="K18" s="140"/>
      <c r="L18" s="127" t="s">
        <v>34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27" t="s">
        <v>35</v>
      </c>
      <c r="W18" s="140"/>
      <c r="X18" s="140"/>
      <c r="Y18" s="140"/>
      <c r="Z18" s="140"/>
      <c r="AA18" s="140"/>
      <c r="AB18" s="140"/>
      <c r="AC18" s="127" t="s">
        <v>34</v>
      </c>
      <c r="AD18" s="140"/>
      <c r="AE18" s="140"/>
      <c r="AF18" s="127" t="s">
        <v>34</v>
      </c>
    </row>
    <row r="19" spans="4:17" ht="24.75" customHeight="1" thickBot="1">
      <c r="D19" s="141"/>
      <c r="E19" s="142"/>
      <c r="F19" s="142"/>
      <c r="G19" s="141"/>
      <c r="M19" s="132" t="s">
        <v>52</v>
      </c>
      <c r="N19" s="132"/>
      <c r="O19" s="132"/>
      <c r="P19" s="132"/>
      <c r="Q19" s="132"/>
    </row>
    <row r="20" spans="1:32" s="117" customFormat="1" ht="24" customHeight="1" thickBot="1">
      <c r="A20" s="16" t="s">
        <v>8</v>
      </c>
      <c r="B20" s="16" t="s">
        <v>9</v>
      </c>
      <c r="C20" s="62" t="s">
        <v>10</v>
      </c>
      <c r="D20" s="16" t="s">
        <v>11</v>
      </c>
      <c r="E20" s="16" t="s">
        <v>12</v>
      </c>
      <c r="F20" s="17" t="s">
        <v>53</v>
      </c>
      <c r="G20" s="143" t="s">
        <v>14</v>
      </c>
      <c r="H20" s="144" t="s">
        <v>54</v>
      </c>
      <c r="I20" s="145" t="s">
        <v>55</v>
      </c>
      <c r="J20" s="145" t="s">
        <v>56</v>
      </c>
      <c r="K20" s="145" t="s">
        <v>57</v>
      </c>
      <c r="L20" s="146" t="s">
        <v>58</v>
      </c>
      <c r="M20" s="147" t="s">
        <v>59</v>
      </c>
      <c r="N20" s="148" t="s">
        <v>60</v>
      </c>
      <c r="O20" s="148" t="s">
        <v>61</v>
      </c>
      <c r="P20" s="149" t="s">
        <v>62</v>
      </c>
      <c r="Q20" s="150" t="s">
        <v>63</v>
      </c>
      <c r="R20" s="151" t="s">
        <v>64</v>
      </c>
      <c r="T20" s="314" t="s">
        <v>127</v>
      </c>
      <c r="U20" s="314"/>
      <c r="V20" s="314"/>
      <c r="W20" s="314"/>
      <c r="X20" s="314"/>
      <c r="AD20" s="152" t="s">
        <v>53</v>
      </c>
      <c r="AE20" s="153" t="s">
        <v>65</v>
      </c>
      <c r="AF20" s="154" t="s">
        <v>66</v>
      </c>
    </row>
    <row r="21" spans="1:32" ht="15.75" customHeight="1">
      <c r="A21" s="24" t="str">
        <f aca="true" t="shared" si="0" ref="A21:B30">A9</f>
        <v>PDL</v>
      </c>
      <c r="B21" s="24">
        <f t="shared" si="0"/>
        <v>44</v>
      </c>
      <c r="C21" s="62">
        <v>1</v>
      </c>
      <c r="D21" s="155" t="str">
        <f aca="true" t="shared" si="1" ref="D21:E30">D9</f>
        <v>MICHAUD Matthieu</v>
      </c>
      <c r="E21" s="24" t="str">
        <f t="shared" si="1"/>
        <v>M</v>
      </c>
      <c r="F21" s="24"/>
      <c r="G21" s="156" t="str">
        <f aca="true" t="shared" si="2" ref="G21:G30">G9</f>
        <v>ASPTT NANTES JUDO</v>
      </c>
      <c r="H21" s="73">
        <v>0</v>
      </c>
      <c r="I21" s="74">
        <v>0</v>
      </c>
      <c r="J21" s="74">
        <v>0</v>
      </c>
      <c r="K21" s="74">
        <v>0</v>
      </c>
      <c r="L21" s="75">
        <v>0</v>
      </c>
      <c r="M21" s="73"/>
      <c r="N21" s="74"/>
      <c r="O21" s="76"/>
      <c r="P21" s="75"/>
      <c r="Q21" s="157">
        <f aca="true" t="shared" si="3" ref="Q21:Q30">SUM(H21:P21)</f>
        <v>0</v>
      </c>
      <c r="R21" s="158"/>
      <c r="T21" s="315"/>
      <c r="U21" s="315"/>
      <c r="V21" s="315"/>
      <c r="W21" s="315"/>
      <c r="X21" s="315"/>
      <c r="AD21" s="159"/>
      <c r="AE21" s="316">
        <v>7</v>
      </c>
      <c r="AF21" s="318">
        <v>10</v>
      </c>
    </row>
    <row r="22" spans="1:32" ht="15.75" customHeight="1" thickBot="1">
      <c r="A22" s="24" t="str">
        <f t="shared" si="0"/>
        <v>PDL</v>
      </c>
      <c r="B22" s="24">
        <f t="shared" si="0"/>
        <v>49</v>
      </c>
      <c r="C22" s="62">
        <v>2</v>
      </c>
      <c r="D22" s="155" t="str">
        <f t="shared" si="1"/>
        <v>DARAIZE Jack</v>
      </c>
      <c r="E22" s="24" t="str">
        <f t="shared" si="1"/>
        <v>M</v>
      </c>
      <c r="F22" s="24"/>
      <c r="G22" s="156" t="str">
        <f t="shared" si="2"/>
        <v>JC ANJOU</v>
      </c>
      <c r="H22" s="83">
        <v>7</v>
      </c>
      <c r="I22" s="84">
        <v>0</v>
      </c>
      <c r="J22" s="84">
        <v>0</v>
      </c>
      <c r="K22" s="84">
        <v>0</v>
      </c>
      <c r="L22" s="85">
        <v>0</v>
      </c>
      <c r="M22" s="83"/>
      <c r="N22" s="84"/>
      <c r="O22" s="78"/>
      <c r="P22" s="85"/>
      <c r="Q22" s="157">
        <f t="shared" si="3"/>
        <v>7</v>
      </c>
      <c r="R22" s="158"/>
      <c r="T22" s="162" t="s">
        <v>15</v>
      </c>
      <c r="U22" s="162" t="s">
        <v>128</v>
      </c>
      <c r="V22" s="162" t="s">
        <v>129</v>
      </c>
      <c r="W22" s="162" t="s">
        <v>130</v>
      </c>
      <c r="X22" s="162" t="s">
        <v>29</v>
      </c>
      <c r="AD22" s="159"/>
      <c r="AE22" s="317"/>
      <c r="AF22" s="319"/>
    </row>
    <row r="23" spans="1:30" ht="15.75" customHeight="1">
      <c r="A23" s="24" t="str">
        <f t="shared" si="0"/>
        <v>PDL</v>
      </c>
      <c r="B23" s="24">
        <f t="shared" si="0"/>
        <v>49</v>
      </c>
      <c r="C23" s="62">
        <v>3</v>
      </c>
      <c r="D23" s="155" t="str">
        <f t="shared" si="1"/>
        <v>MONTILLOT Benjamin</v>
      </c>
      <c r="E23" s="24" t="str">
        <f t="shared" si="1"/>
        <v>M</v>
      </c>
      <c r="F23" s="24"/>
      <c r="G23" s="156" t="str">
        <f t="shared" si="2"/>
        <v>JC BEAUFORTAIS</v>
      </c>
      <c r="H23" s="83">
        <v>0</v>
      </c>
      <c r="I23" s="84">
        <v>10</v>
      </c>
      <c r="J23" s="84">
        <v>0</v>
      </c>
      <c r="K23" s="84">
        <v>0</v>
      </c>
      <c r="L23" s="85">
        <v>0</v>
      </c>
      <c r="M23" s="83"/>
      <c r="N23" s="84"/>
      <c r="O23" s="78"/>
      <c r="P23" s="85"/>
      <c r="Q23" s="157">
        <f t="shared" si="3"/>
        <v>10</v>
      </c>
      <c r="R23" s="158"/>
      <c r="T23" s="162" t="s">
        <v>23</v>
      </c>
      <c r="U23" s="162" t="s">
        <v>27</v>
      </c>
      <c r="V23" s="162" t="s">
        <v>131</v>
      </c>
      <c r="W23" s="162" t="s">
        <v>17</v>
      </c>
      <c r="X23" s="162" t="s">
        <v>106</v>
      </c>
      <c r="AD23" s="159"/>
    </row>
    <row r="24" spans="1:30" ht="15.75" customHeight="1">
      <c r="A24" s="24" t="str">
        <f t="shared" si="0"/>
        <v>PDL</v>
      </c>
      <c r="B24" s="24">
        <f t="shared" si="0"/>
        <v>49</v>
      </c>
      <c r="C24" s="62">
        <v>4</v>
      </c>
      <c r="D24" s="155" t="str">
        <f t="shared" si="1"/>
        <v>DALIGAULT Ludovic</v>
      </c>
      <c r="E24" s="24" t="str">
        <f t="shared" si="1"/>
        <v>M</v>
      </c>
      <c r="F24" s="24"/>
      <c r="G24" s="156" t="str">
        <f t="shared" si="2"/>
        <v>KIAI C.CASTELNEUVIEN</v>
      </c>
      <c r="H24" s="83">
        <v>0</v>
      </c>
      <c r="I24" s="84">
        <v>10</v>
      </c>
      <c r="J24" s="84">
        <v>0</v>
      </c>
      <c r="K24" s="84">
        <v>0</v>
      </c>
      <c r="L24" s="85">
        <v>0</v>
      </c>
      <c r="M24" s="83"/>
      <c r="N24" s="84"/>
      <c r="O24" s="78"/>
      <c r="P24" s="85"/>
      <c r="Q24" s="157">
        <f t="shared" si="3"/>
        <v>10</v>
      </c>
      <c r="R24" s="158"/>
      <c r="T24" s="162" t="s">
        <v>132</v>
      </c>
      <c r="U24" s="162" t="s">
        <v>133</v>
      </c>
      <c r="V24" s="162" t="s">
        <v>16</v>
      </c>
      <c r="W24" s="162" t="s">
        <v>134</v>
      </c>
      <c r="X24" s="162" t="s">
        <v>135</v>
      </c>
      <c r="AD24" s="159"/>
    </row>
    <row r="25" spans="1:30" ht="15.75" customHeight="1">
      <c r="A25" s="24" t="str">
        <f t="shared" si="0"/>
        <v>PDL</v>
      </c>
      <c r="B25" s="24">
        <f t="shared" si="0"/>
        <v>44</v>
      </c>
      <c r="C25" s="62">
        <v>5</v>
      </c>
      <c r="D25" s="155" t="str">
        <f t="shared" si="1"/>
        <v>HARDY Nathan</v>
      </c>
      <c r="E25" s="24" t="str">
        <f t="shared" si="1"/>
        <v>M</v>
      </c>
      <c r="F25" s="24"/>
      <c r="G25" s="156" t="str">
        <f t="shared" si="2"/>
        <v>JUDO CLUB DE VERTOU</v>
      </c>
      <c r="H25" s="83">
        <v>10</v>
      </c>
      <c r="I25" s="84">
        <v>0</v>
      </c>
      <c r="J25" s="84">
        <v>0</v>
      </c>
      <c r="K25" s="84">
        <v>0</v>
      </c>
      <c r="L25" s="85">
        <v>10</v>
      </c>
      <c r="M25" s="83"/>
      <c r="N25" s="84"/>
      <c r="O25" s="78"/>
      <c r="P25" s="85"/>
      <c r="Q25" s="157">
        <f t="shared" si="3"/>
        <v>20</v>
      </c>
      <c r="R25" s="158"/>
      <c r="T25" s="162" t="s">
        <v>136</v>
      </c>
      <c r="U25" s="162" t="s">
        <v>137</v>
      </c>
      <c r="V25" s="162" t="s">
        <v>138</v>
      </c>
      <c r="W25" s="162" t="s">
        <v>139</v>
      </c>
      <c r="X25" s="162" t="s">
        <v>140</v>
      </c>
      <c r="AD25" s="159"/>
    </row>
    <row r="26" spans="1:18" ht="15.75" customHeight="1">
      <c r="A26" s="24" t="str">
        <f t="shared" si="0"/>
        <v>PDL</v>
      </c>
      <c r="B26" s="24">
        <f t="shared" si="0"/>
        <v>49</v>
      </c>
      <c r="C26" s="62">
        <v>6</v>
      </c>
      <c r="D26" s="155" t="str">
        <f t="shared" si="1"/>
        <v>HUEBER Baptiste</v>
      </c>
      <c r="E26" s="24" t="str">
        <f t="shared" si="1"/>
        <v>M</v>
      </c>
      <c r="F26" s="24"/>
      <c r="G26" s="156" t="str">
        <f t="shared" si="2"/>
        <v>BUDOKAN ANGERS JUDO</v>
      </c>
      <c r="H26" s="83">
        <v>0</v>
      </c>
      <c r="I26" s="84">
        <v>0</v>
      </c>
      <c r="J26" s="84">
        <v>0</v>
      </c>
      <c r="K26" s="84">
        <v>10</v>
      </c>
      <c r="L26" s="85">
        <v>10</v>
      </c>
      <c r="M26" s="83"/>
      <c r="N26" s="84"/>
      <c r="O26" s="78"/>
      <c r="P26" s="85"/>
      <c r="Q26" s="157">
        <f t="shared" si="3"/>
        <v>20</v>
      </c>
      <c r="R26" s="158"/>
    </row>
    <row r="27" spans="1:29" ht="15.75" customHeight="1">
      <c r="A27" s="24" t="str">
        <f t="shared" si="0"/>
        <v>PDL</v>
      </c>
      <c r="B27" s="24">
        <f t="shared" si="0"/>
        <v>44</v>
      </c>
      <c r="C27" s="62">
        <v>7</v>
      </c>
      <c r="D27" s="155" t="str">
        <f t="shared" si="1"/>
        <v>MOLLE Vincent</v>
      </c>
      <c r="E27" s="24" t="str">
        <f t="shared" si="1"/>
        <v>M</v>
      </c>
      <c r="F27" s="24"/>
      <c r="G27" s="156" t="str">
        <f t="shared" si="2"/>
        <v>J.C.PHILBERTIN</v>
      </c>
      <c r="H27" s="83">
        <v>10</v>
      </c>
      <c r="I27" s="84">
        <v>0</v>
      </c>
      <c r="J27" s="84">
        <v>10</v>
      </c>
      <c r="K27" s="84">
        <v>10</v>
      </c>
      <c r="L27" s="85">
        <v>0</v>
      </c>
      <c r="M27" s="164"/>
      <c r="N27" s="165"/>
      <c r="O27" s="166"/>
      <c r="P27" s="167"/>
      <c r="Q27" s="157">
        <f t="shared" si="3"/>
        <v>30</v>
      </c>
      <c r="R27" s="158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ht="15.75" customHeight="1">
      <c r="A28" s="24" t="str">
        <f t="shared" si="0"/>
        <v>PDL</v>
      </c>
      <c r="B28" s="24">
        <f t="shared" si="0"/>
        <v>44</v>
      </c>
      <c r="C28" s="62">
        <v>8</v>
      </c>
      <c r="D28" s="155" t="str">
        <f t="shared" si="1"/>
        <v>YZAMBART Stanislas</v>
      </c>
      <c r="E28" s="24" t="str">
        <f t="shared" si="1"/>
        <v>M</v>
      </c>
      <c r="F28" s="24"/>
      <c r="G28" s="156" t="str">
        <f t="shared" si="2"/>
        <v>DOJO NANTAIS</v>
      </c>
      <c r="H28" s="83">
        <v>0</v>
      </c>
      <c r="I28" s="84">
        <v>0</v>
      </c>
      <c r="J28" s="84">
        <v>10</v>
      </c>
      <c r="K28" s="84">
        <v>0</v>
      </c>
      <c r="L28" s="85">
        <v>10</v>
      </c>
      <c r="M28" s="83"/>
      <c r="N28" s="84"/>
      <c r="O28" s="78"/>
      <c r="P28" s="85"/>
      <c r="Q28" s="157">
        <f t="shared" si="3"/>
        <v>20</v>
      </c>
      <c r="R28" s="158"/>
      <c r="Z28" s="117"/>
      <c r="AA28" s="117"/>
      <c r="AB28" s="117"/>
      <c r="AC28" s="117"/>
    </row>
    <row r="29" spans="1:18" ht="15.75" customHeight="1">
      <c r="A29" s="24" t="str">
        <f t="shared" si="0"/>
        <v>PDL</v>
      </c>
      <c r="B29" s="24">
        <f t="shared" si="0"/>
        <v>44</v>
      </c>
      <c r="C29" s="62">
        <v>9</v>
      </c>
      <c r="D29" s="155" t="str">
        <f t="shared" si="1"/>
        <v>BRIODEAU Vassili</v>
      </c>
      <c r="E29" s="24" t="str">
        <f t="shared" si="1"/>
        <v>M</v>
      </c>
      <c r="F29" s="24"/>
      <c r="G29" s="156" t="str">
        <f t="shared" si="2"/>
        <v>GRANDCHAMP ARTS MARTIAUX</v>
      </c>
      <c r="H29" s="83">
        <v>0</v>
      </c>
      <c r="I29" s="84">
        <v>0</v>
      </c>
      <c r="J29" s="84">
        <v>0</v>
      </c>
      <c r="K29" s="84">
        <v>0</v>
      </c>
      <c r="L29" s="85">
        <v>0</v>
      </c>
      <c r="M29" s="83"/>
      <c r="N29" s="84"/>
      <c r="O29" s="78"/>
      <c r="P29" s="85"/>
      <c r="Q29" s="157">
        <f t="shared" si="3"/>
        <v>0</v>
      </c>
      <c r="R29" s="158"/>
    </row>
    <row r="30" spans="1:18" ht="15.75" customHeight="1" thickBot="1">
      <c r="A30" s="24" t="str">
        <f t="shared" si="0"/>
        <v>PDL</v>
      </c>
      <c r="B30" s="24">
        <f t="shared" si="0"/>
        <v>53</v>
      </c>
      <c r="C30" s="62">
        <v>10</v>
      </c>
      <c r="D30" s="155" t="str">
        <f t="shared" si="1"/>
        <v>DECRAND Baptiste</v>
      </c>
      <c r="E30" s="24" t="str">
        <f t="shared" si="1"/>
        <v>M</v>
      </c>
      <c r="F30" s="24"/>
      <c r="G30" s="156" t="str">
        <f t="shared" si="2"/>
        <v>C ATHLETIQUE EVRON</v>
      </c>
      <c r="H30" s="86">
        <v>0</v>
      </c>
      <c r="I30" s="87">
        <v>0</v>
      </c>
      <c r="J30" s="87">
        <v>0</v>
      </c>
      <c r="K30" s="87">
        <v>0</v>
      </c>
      <c r="L30" s="88">
        <v>0</v>
      </c>
      <c r="M30" s="86"/>
      <c r="N30" s="87"/>
      <c r="O30" s="89"/>
      <c r="P30" s="88"/>
      <c r="Q30" s="168">
        <f t="shared" si="3"/>
        <v>0</v>
      </c>
      <c r="R30" s="158"/>
    </row>
    <row r="31" spans="3:15" ht="12.75">
      <c r="C31" s="106"/>
      <c r="D31" s="169"/>
      <c r="E31" s="169"/>
      <c r="F31" s="169"/>
      <c r="G31" s="169"/>
      <c r="H31" s="169"/>
      <c r="I31" s="169"/>
      <c r="J31" s="169"/>
      <c r="K31" s="169"/>
      <c r="L31" s="169"/>
      <c r="M31" s="1"/>
      <c r="N31" s="92" t="s">
        <v>67</v>
      </c>
      <c r="O31" s="1"/>
    </row>
    <row r="32" spans="3:7" ht="11.25">
      <c r="C32" s="106"/>
      <c r="G32" s="170"/>
    </row>
    <row r="33" ht="9">
      <c r="C33" s="106"/>
    </row>
  </sheetData>
  <mergeCells count="8">
    <mergeCell ref="P1:R1"/>
    <mergeCell ref="P2:P3"/>
    <mergeCell ref="Q2:Q3"/>
    <mergeCell ref="R2:R3"/>
    <mergeCell ref="M19:Q19"/>
    <mergeCell ref="T20:X21"/>
    <mergeCell ref="AE21:AE22"/>
    <mergeCell ref="AF21:AF22"/>
  </mergeCells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I2" sqref="I2:N2"/>
    </sheetView>
  </sheetViews>
  <sheetFormatPr defaultColWidth="11.421875" defaultRowHeight="12.75"/>
  <cols>
    <col min="1" max="1" width="6.140625" style="104" bestFit="1" customWidth="1"/>
    <col min="2" max="2" width="5.140625" style="104" bestFit="1" customWidth="1"/>
    <col min="3" max="3" width="3.28125" style="107" bestFit="1" customWidth="1"/>
    <col min="4" max="4" width="22.140625" style="106" customWidth="1"/>
    <col min="5" max="5" width="3.140625" style="106" customWidth="1"/>
    <col min="6" max="6" width="6.7109375" style="104" customWidth="1"/>
    <col min="7" max="7" width="19.421875" style="106" customWidth="1"/>
    <col min="8" max="32" width="4.00390625" style="106" customWidth="1"/>
    <col min="33" max="16384" width="11.421875" style="106" customWidth="1"/>
  </cols>
  <sheetData>
    <row r="1" spans="3:22" ht="13.5" thickBot="1">
      <c r="C1" s="105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309" t="s">
        <v>0</v>
      </c>
      <c r="Q1" s="309"/>
      <c r="R1" s="309"/>
      <c r="S1" s="1"/>
      <c r="T1" s="1"/>
      <c r="U1" s="1"/>
      <c r="V1" s="3"/>
    </row>
    <row r="2" spans="6:22" ht="16.5" customHeight="1" thickBot="1">
      <c r="F2" s="5" t="s">
        <v>1</v>
      </c>
      <c r="G2" s="6" t="s">
        <v>192</v>
      </c>
      <c r="H2" s="1"/>
      <c r="I2" s="7" t="s">
        <v>3</v>
      </c>
      <c r="K2" s="325" t="s">
        <v>314</v>
      </c>
      <c r="L2" s="325"/>
      <c r="M2" s="325"/>
      <c r="N2" s="325"/>
      <c r="O2" s="1"/>
      <c r="P2" s="311" t="s">
        <v>193</v>
      </c>
      <c r="Q2" s="311"/>
      <c r="R2" s="313"/>
      <c r="S2" s="1"/>
      <c r="V2" s="3"/>
    </row>
    <row r="3" spans="6:22" ht="13.5" customHeight="1" thickBot="1">
      <c r="F3" s="3"/>
      <c r="G3" s="1"/>
      <c r="H3" s="108"/>
      <c r="I3" s="108"/>
      <c r="J3" s="1"/>
      <c r="K3" s="1"/>
      <c r="L3" s="1"/>
      <c r="M3" s="1"/>
      <c r="N3" s="1"/>
      <c r="O3" s="1"/>
      <c r="P3" s="312"/>
      <c r="Q3" s="312"/>
      <c r="R3" s="130"/>
      <c r="S3" s="1"/>
      <c r="T3" s="1"/>
      <c r="U3" s="1"/>
      <c r="V3" s="3"/>
    </row>
    <row r="4" spans="6:22" ht="12.75">
      <c r="F4" s="106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09"/>
      <c r="X7" s="109"/>
      <c r="Y7" s="109"/>
      <c r="Z7" s="109"/>
      <c r="AA7" s="109"/>
      <c r="AB7" s="109"/>
      <c r="AC7" s="109"/>
      <c r="AD7" s="110"/>
      <c r="AE7" s="110"/>
      <c r="AF7" s="110"/>
    </row>
    <row r="8" spans="1:32" s="117" customFormat="1" ht="14.25" customHeight="1" thickBot="1">
      <c r="A8" s="16" t="s">
        <v>8</v>
      </c>
      <c r="B8" s="16" t="s">
        <v>9</v>
      </c>
      <c r="C8" s="62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11" t="s">
        <v>21</v>
      </c>
      <c r="I8" s="111" t="s">
        <v>90</v>
      </c>
      <c r="J8" s="111" t="s">
        <v>25</v>
      </c>
      <c r="K8" s="111" t="s">
        <v>91</v>
      </c>
      <c r="L8" s="111" t="s">
        <v>92</v>
      </c>
      <c r="M8" s="111" t="s">
        <v>24</v>
      </c>
      <c r="N8" s="111" t="s">
        <v>93</v>
      </c>
      <c r="O8" s="111" t="s">
        <v>94</v>
      </c>
      <c r="P8" s="111" t="s">
        <v>26</v>
      </c>
      <c r="Q8" s="111" t="s">
        <v>95</v>
      </c>
      <c r="R8" s="111" t="s">
        <v>18</v>
      </c>
      <c r="S8" s="111" t="s">
        <v>22</v>
      </c>
      <c r="T8" s="111" t="s">
        <v>96</v>
      </c>
      <c r="U8" s="111" t="s">
        <v>97</v>
      </c>
      <c r="V8" s="111" t="s">
        <v>98</v>
      </c>
      <c r="W8" s="111" t="s">
        <v>28</v>
      </c>
      <c r="X8" s="111" t="s">
        <v>99</v>
      </c>
      <c r="Y8" s="111" t="s">
        <v>100</v>
      </c>
      <c r="Z8" s="111" t="s">
        <v>19</v>
      </c>
      <c r="AA8" s="111" t="s">
        <v>101</v>
      </c>
      <c r="AB8" s="112" t="s">
        <v>20</v>
      </c>
      <c r="AC8" s="111" t="s">
        <v>102</v>
      </c>
      <c r="AD8" s="114" t="s">
        <v>103</v>
      </c>
      <c r="AE8" s="114" t="s">
        <v>104</v>
      </c>
      <c r="AF8" s="175" t="s">
        <v>105</v>
      </c>
    </row>
    <row r="9" spans="1:32" s="125" customFormat="1" ht="24.75" customHeight="1" thickBot="1">
      <c r="A9" s="24" t="s">
        <v>30</v>
      </c>
      <c r="B9" s="24">
        <v>44</v>
      </c>
      <c r="C9" s="62">
        <v>1</v>
      </c>
      <c r="D9" s="118" t="s">
        <v>194</v>
      </c>
      <c r="E9" s="24" t="s">
        <v>32</v>
      </c>
      <c r="F9" s="24">
        <v>70</v>
      </c>
      <c r="G9" s="119" t="s">
        <v>195</v>
      </c>
      <c r="H9" s="120" t="s">
        <v>51</v>
      </c>
      <c r="I9" s="121"/>
      <c r="J9" s="121"/>
      <c r="K9" s="121"/>
      <c r="L9" s="121"/>
      <c r="M9" s="122" t="s">
        <v>35</v>
      </c>
      <c r="N9" s="121"/>
      <c r="O9" s="121"/>
      <c r="P9" s="121"/>
      <c r="Q9" s="121"/>
      <c r="R9" s="122" t="s">
        <v>35</v>
      </c>
      <c r="S9" s="121"/>
      <c r="T9" s="121"/>
      <c r="U9" s="121"/>
      <c r="V9" s="121"/>
      <c r="W9" s="122" t="s">
        <v>48</v>
      </c>
      <c r="X9" s="121"/>
      <c r="Y9" s="121"/>
      <c r="Z9" s="121"/>
      <c r="AA9" s="122" t="s">
        <v>48</v>
      </c>
      <c r="AB9" s="121"/>
      <c r="AC9" s="121"/>
      <c r="AD9" s="121"/>
      <c r="AE9" s="121"/>
      <c r="AF9" s="238"/>
    </row>
    <row r="10" spans="1:32" s="117" customFormat="1" ht="24.75" customHeight="1" thickBot="1">
      <c r="A10" s="24" t="s">
        <v>30</v>
      </c>
      <c r="B10" s="24">
        <v>85</v>
      </c>
      <c r="C10" s="62">
        <v>2</v>
      </c>
      <c r="D10" s="129" t="s">
        <v>196</v>
      </c>
      <c r="E10" s="24" t="s">
        <v>32</v>
      </c>
      <c r="F10" s="24">
        <v>70</v>
      </c>
      <c r="G10" s="119" t="s">
        <v>125</v>
      </c>
      <c r="H10" s="121"/>
      <c r="I10" s="121"/>
      <c r="J10" s="127" t="s">
        <v>115</v>
      </c>
      <c r="K10" s="121"/>
      <c r="L10" s="121"/>
      <c r="M10" s="121"/>
      <c r="N10" s="121"/>
      <c r="O10" s="127" t="s">
        <v>38</v>
      </c>
      <c r="P10" s="121"/>
      <c r="Q10" s="121"/>
      <c r="R10" s="121"/>
      <c r="S10" s="127" t="s">
        <v>35</v>
      </c>
      <c r="T10" s="121"/>
      <c r="U10" s="121"/>
      <c r="V10" s="121"/>
      <c r="W10" s="121"/>
      <c r="X10" s="121"/>
      <c r="Y10" s="127" t="s">
        <v>144</v>
      </c>
      <c r="Z10" s="121"/>
      <c r="AA10" s="121"/>
      <c r="AB10" s="127"/>
      <c r="AC10" s="121"/>
      <c r="AD10" s="121"/>
      <c r="AE10" s="121"/>
      <c r="AF10" s="238"/>
    </row>
    <row r="11" spans="1:32" s="117" customFormat="1" ht="24.75" customHeight="1" thickBot="1">
      <c r="A11" s="24" t="s">
        <v>30</v>
      </c>
      <c r="B11" s="24">
        <v>85</v>
      </c>
      <c r="C11" s="62">
        <v>3</v>
      </c>
      <c r="D11" s="129" t="s">
        <v>197</v>
      </c>
      <c r="E11" s="24" t="s">
        <v>32</v>
      </c>
      <c r="F11" s="24">
        <v>70</v>
      </c>
      <c r="G11" s="119" t="s">
        <v>125</v>
      </c>
      <c r="H11" s="133" t="s">
        <v>34</v>
      </c>
      <c r="I11" s="121"/>
      <c r="J11" s="121"/>
      <c r="K11" s="121"/>
      <c r="L11" s="121"/>
      <c r="M11" s="121"/>
      <c r="N11" s="121"/>
      <c r="O11" s="121"/>
      <c r="P11" s="127" t="s">
        <v>35</v>
      </c>
      <c r="Q11" s="121"/>
      <c r="R11" s="121"/>
      <c r="S11" s="121"/>
      <c r="T11" s="121"/>
      <c r="U11" s="127" t="s">
        <v>35</v>
      </c>
      <c r="V11" s="121"/>
      <c r="W11" s="121"/>
      <c r="X11" s="121"/>
      <c r="Y11" s="121"/>
      <c r="Z11" s="127" t="s">
        <v>165</v>
      </c>
      <c r="AA11" s="121"/>
      <c r="AB11" s="121"/>
      <c r="AC11" s="121"/>
      <c r="AD11" s="127" t="s">
        <v>34</v>
      </c>
      <c r="AE11" s="121"/>
      <c r="AF11" s="238"/>
    </row>
    <row r="12" spans="1:32" s="117" customFormat="1" ht="24.75" customHeight="1" thickBot="1">
      <c r="A12" s="24" t="s">
        <v>30</v>
      </c>
      <c r="B12" s="24">
        <v>72</v>
      </c>
      <c r="C12" s="62">
        <v>4</v>
      </c>
      <c r="D12" s="129" t="s">
        <v>198</v>
      </c>
      <c r="E12" s="24" t="s">
        <v>32</v>
      </c>
      <c r="F12" s="24">
        <v>70</v>
      </c>
      <c r="G12" s="119" t="s">
        <v>199</v>
      </c>
      <c r="H12" s="121"/>
      <c r="I12" s="121"/>
      <c r="J12" s="127" t="s">
        <v>34</v>
      </c>
      <c r="K12" s="121"/>
      <c r="L12" s="121"/>
      <c r="M12" s="121"/>
      <c r="N12" s="127" t="s">
        <v>51</v>
      </c>
      <c r="O12" s="121"/>
      <c r="P12" s="121"/>
      <c r="Q12" s="121"/>
      <c r="R12" s="127" t="s">
        <v>34</v>
      </c>
      <c r="S12" s="121"/>
      <c r="T12" s="121"/>
      <c r="U12" s="121"/>
      <c r="V12" s="127" t="s">
        <v>35</v>
      </c>
      <c r="W12" s="121"/>
      <c r="X12" s="121"/>
      <c r="Y12" s="121"/>
      <c r="Z12" s="121"/>
      <c r="AA12" s="121"/>
      <c r="AB12" s="121"/>
      <c r="AC12" s="121"/>
      <c r="AD12" s="121"/>
      <c r="AE12" s="127" t="s">
        <v>35</v>
      </c>
      <c r="AF12" s="238"/>
    </row>
    <row r="13" spans="1:32" s="117" customFormat="1" ht="24.75" customHeight="1" thickBot="1">
      <c r="A13" s="24" t="s">
        <v>30</v>
      </c>
      <c r="B13" s="24">
        <v>53</v>
      </c>
      <c r="C13" s="62">
        <v>5</v>
      </c>
      <c r="D13" s="118" t="s">
        <v>200</v>
      </c>
      <c r="E13" s="24" t="s">
        <v>32</v>
      </c>
      <c r="F13" s="24">
        <v>70</v>
      </c>
      <c r="G13" s="119" t="s">
        <v>190</v>
      </c>
      <c r="H13" s="121"/>
      <c r="I13" s="121"/>
      <c r="J13" s="121"/>
      <c r="K13" s="127" t="s">
        <v>34</v>
      </c>
      <c r="L13" s="121"/>
      <c r="M13" s="121"/>
      <c r="N13" s="121"/>
      <c r="O13" s="121"/>
      <c r="P13" s="127" t="s">
        <v>34</v>
      </c>
      <c r="Q13" s="121"/>
      <c r="R13" s="121"/>
      <c r="S13" s="121"/>
      <c r="T13" s="121"/>
      <c r="U13" s="121"/>
      <c r="V13" s="121"/>
      <c r="W13" s="127" t="s">
        <v>34</v>
      </c>
      <c r="X13" s="121"/>
      <c r="Y13" s="121"/>
      <c r="Z13" s="121"/>
      <c r="AA13" s="121"/>
      <c r="AB13" s="127"/>
      <c r="AC13" s="121"/>
      <c r="AD13" s="121"/>
      <c r="AE13" s="121"/>
      <c r="AF13" s="127" t="s">
        <v>34</v>
      </c>
    </row>
    <row r="14" spans="1:32" s="117" customFormat="1" ht="24.75" customHeight="1" thickBot="1">
      <c r="A14" s="24" t="s">
        <v>84</v>
      </c>
      <c r="B14" s="24">
        <v>79</v>
      </c>
      <c r="C14" s="62">
        <v>6</v>
      </c>
      <c r="D14" s="129" t="s">
        <v>201</v>
      </c>
      <c r="E14" s="24" t="s">
        <v>32</v>
      </c>
      <c r="F14" s="24">
        <v>71</v>
      </c>
      <c r="G14" s="119" t="s">
        <v>202</v>
      </c>
      <c r="H14" s="121"/>
      <c r="I14" s="121"/>
      <c r="J14" s="121"/>
      <c r="K14" s="121"/>
      <c r="L14" s="121"/>
      <c r="M14" s="127" t="s">
        <v>34</v>
      </c>
      <c r="N14" s="121"/>
      <c r="O14" s="121"/>
      <c r="P14" s="121"/>
      <c r="Q14" s="127" t="s">
        <v>34</v>
      </c>
      <c r="R14" s="121"/>
      <c r="S14" s="127" t="s">
        <v>34</v>
      </c>
      <c r="T14" s="121"/>
      <c r="U14" s="121"/>
      <c r="V14" s="121"/>
      <c r="W14" s="121"/>
      <c r="X14" s="121"/>
      <c r="Y14" s="121"/>
      <c r="Z14" s="127" t="s">
        <v>34</v>
      </c>
      <c r="AA14" s="121"/>
      <c r="AB14" s="121"/>
      <c r="AC14" s="127" t="s">
        <v>115</v>
      </c>
      <c r="AD14" s="121"/>
      <c r="AE14" s="121"/>
      <c r="AF14" s="238"/>
    </row>
    <row r="15" spans="1:32" s="117" customFormat="1" ht="24.75" customHeight="1" thickBot="1">
      <c r="A15" s="24" t="s">
        <v>30</v>
      </c>
      <c r="B15" s="24">
        <v>49</v>
      </c>
      <c r="C15" s="62">
        <v>7</v>
      </c>
      <c r="D15" s="129" t="s">
        <v>203</v>
      </c>
      <c r="E15" s="24" t="s">
        <v>32</v>
      </c>
      <c r="F15" s="24">
        <v>72</v>
      </c>
      <c r="G15" s="119" t="s">
        <v>204</v>
      </c>
      <c r="H15" s="121"/>
      <c r="I15" s="121"/>
      <c r="J15" s="121"/>
      <c r="K15" s="121"/>
      <c r="L15" s="127" t="s">
        <v>35</v>
      </c>
      <c r="M15" s="121"/>
      <c r="N15" s="121"/>
      <c r="O15" s="127" t="s">
        <v>34</v>
      </c>
      <c r="P15" s="121"/>
      <c r="Q15" s="121"/>
      <c r="R15" s="121"/>
      <c r="S15" s="121"/>
      <c r="T15" s="121"/>
      <c r="U15" s="127" t="s">
        <v>34</v>
      </c>
      <c r="V15" s="121"/>
      <c r="W15" s="121"/>
      <c r="X15" s="127" t="s">
        <v>34</v>
      </c>
      <c r="Y15" s="121"/>
      <c r="Z15" s="121"/>
      <c r="AA15" s="127" t="s">
        <v>34</v>
      </c>
      <c r="AB15" s="121"/>
      <c r="AC15" s="121"/>
      <c r="AD15" s="121"/>
      <c r="AE15" s="121"/>
      <c r="AF15" s="238"/>
    </row>
    <row r="16" spans="1:32" s="117" customFormat="1" ht="24.75" customHeight="1" thickBot="1">
      <c r="A16" s="24" t="s">
        <v>30</v>
      </c>
      <c r="B16" s="24">
        <v>49</v>
      </c>
      <c r="C16" s="62">
        <v>8</v>
      </c>
      <c r="D16" s="129" t="s">
        <v>205</v>
      </c>
      <c r="E16" s="24" t="s">
        <v>32</v>
      </c>
      <c r="F16" s="24">
        <v>72</v>
      </c>
      <c r="G16" s="119" t="s">
        <v>206</v>
      </c>
      <c r="H16" s="121"/>
      <c r="I16" s="127" t="s">
        <v>51</v>
      </c>
      <c r="J16" s="121"/>
      <c r="K16" s="121"/>
      <c r="L16" s="121"/>
      <c r="M16" s="121"/>
      <c r="N16" s="127" t="s">
        <v>35</v>
      </c>
      <c r="O16" s="121"/>
      <c r="P16" s="121"/>
      <c r="Q16" s="121"/>
      <c r="R16" s="121"/>
      <c r="S16" s="121"/>
      <c r="T16" s="138" t="s">
        <v>35</v>
      </c>
      <c r="U16" s="121"/>
      <c r="V16" s="121"/>
      <c r="W16" s="121"/>
      <c r="X16" s="121"/>
      <c r="Y16" s="127" t="s">
        <v>38</v>
      </c>
      <c r="Z16" s="121"/>
      <c r="AA16" s="121"/>
      <c r="AB16" s="121"/>
      <c r="AC16" s="121"/>
      <c r="AD16" s="127" t="s">
        <v>165</v>
      </c>
      <c r="AE16" s="121"/>
      <c r="AF16" s="238"/>
    </row>
    <row r="17" spans="1:32" s="117" customFormat="1" ht="24.75" customHeight="1" thickBot="1">
      <c r="A17" s="24" t="s">
        <v>30</v>
      </c>
      <c r="B17" s="24">
        <v>44</v>
      </c>
      <c r="C17" s="62">
        <v>9</v>
      </c>
      <c r="D17" s="129" t="s">
        <v>207</v>
      </c>
      <c r="E17" s="24" t="s">
        <v>32</v>
      </c>
      <c r="F17" s="24">
        <v>72</v>
      </c>
      <c r="G17" s="119" t="s">
        <v>149</v>
      </c>
      <c r="H17" s="121"/>
      <c r="I17" s="121"/>
      <c r="J17" s="121"/>
      <c r="K17" s="127" t="s">
        <v>35</v>
      </c>
      <c r="L17" s="121"/>
      <c r="M17" s="121"/>
      <c r="N17" s="121"/>
      <c r="O17" s="121"/>
      <c r="P17" s="121"/>
      <c r="Q17" s="127" t="s">
        <v>35</v>
      </c>
      <c r="R17" s="121"/>
      <c r="S17" s="121"/>
      <c r="T17" s="127" t="s">
        <v>34</v>
      </c>
      <c r="U17" s="121"/>
      <c r="V17" s="121"/>
      <c r="W17" s="121"/>
      <c r="X17" s="127" t="s">
        <v>35</v>
      </c>
      <c r="Y17" s="121"/>
      <c r="Z17" s="121"/>
      <c r="AA17" s="121"/>
      <c r="AB17" s="121"/>
      <c r="AC17" s="121"/>
      <c r="AD17" s="121"/>
      <c r="AE17" s="127" t="s">
        <v>34</v>
      </c>
      <c r="AF17" s="238"/>
    </row>
    <row r="18" spans="1:32" s="117" customFormat="1" ht="24.75" customHeight="1" thickBot="1">
      <c r="A18" s="24" t="s">
        <v>30</v>
      </c>
      <c r="B18" s="24">
        <v>49</v>
      </c>
      <c r="C18" s="62">
        <v>10</v>
      </c>
      <c r="D18" s="129" t="s">
        <v>208</v>
      </c>
      <c r="E18" s="24" t="s">
        <v>32</v>
      </c>
      <c r="F18" s="24">
        <v>72</v>
      </c>
      <c r="G18" s="119" t="s">
        <v>209</v>
      </c>
      <c r="H18" s="140"/>
      <c r="I18" s="127" t="s">
        <v>35</v>
      </c>
      <c r="J18" s="140"/>
      <c r="K18" s="140"/>
      <c r="L18" s="127" t="s">
        <v>34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27" t="s">
        <v>34</v>
      </c>
      <c r="W18" s="140"/>
      <c r="X18" s="140"/>
      <c r="Y18" s="140"/>
      <c r="Z18" s="140"/>
      <c r="AA18" s="140"/>
      <c r="AB18" s="140"/>
      <c r="AC18" s="127" t="s">
        <v>34</v>
      </c>
      <c r="AD18" s="140"/>
      <c r="AE18" s="140"/>
      <c r="AF18" s="127" t="s">
        <v>35</v>
      </c>
    </row>
    <row r="19" spans="4:17" ht="24.75" customHeight="1" thickBot="1">
      <c r="D19" s="141"/>
      <c r="E19" s="142"/>
      <c r="F19" s="142"/>
      <c r="G19" s="141"/>
      <c r="M19" s="132" t="s">
        <v>52</v>
      </c>
      <c r="N19" s="132"/>
      <c r="O19" s="132"/>
      <c r="P19" s="132"/>
      <c r="Q19" s="132"/>
    </row>
    <row r="20" spans="1:32" s="117" customFormat="1" ht="24" customHeight="1" thickBot="1">
      <c r="A20" s="16" t="s">
        <v>8</v>
      </c>
      <c r="B20" s="16" t="s">
        <v>9</v>
      </c>
      <c r="C20" s="62" t="s">
        <v>10</v>
      </c>
      <c r="D20" s="16" t="s">
        <v>11</v>
      </c>
      <c r="E20" s="16" t="s">
        <v>12</v>
      </c>
      <c r="F20" s="17" t="s">
        <v>53</v>
      </c>
      <c r="G20" s="143" t="s">
        <v>14</v>
      </c>
      <c r="H20" s="144" t="s">
        <v>54</v>
      </c>
      <c r="I20" s="145" t="s">
        <v>55</v>
      </c>
      <c r="J20" s="145" t="s">
        <v>56</v>
      </c>
      <c r="K20" s="145" t="s">
        <v>57</v>
      </c>
      <c r="L20" s="146" t="s">
        <v>58</v>
      </c>
      <c r="M20" s="147" t="s">
        <v>59</v>
      </c>
      <c r="N20" s="148" t="s">
        <v>60</v>
      </c>
      <c r="O20" s="148" t="s">
        <v>61</v>
      </c>
      <c r="P20" s="149" t="s">
        <v>62</v>
      </c>
      <c r="Q20" s="150" t="s">
        <v>63</v>
      </c>
      <c r="R20" s="151" t="s">
        <v>64</v>
      </c>
      <c r="T20" s="314" t="s">
        <v>127</v>
      </c>
      <c r="U20" s="314"/>
      <c r="V20" s="314"/>
      <c r="W20" s="314"/>
      <c r="X20" s="314"/>
      <c r="AD20" s="152" t="s">
        <v>53</v>
      </c>
      <c r="AE20" s="153" t="s">
        <v>65</v>
      </c>
      <c r="AF20" s="154" t="s">
        <v>66</v>
      </c>
    </row>
    <row r="21" spans="1:32" ht="15.75" customHeight="1">
      <c r="A21" s="24" t="str">
        <f aca="true" t="shared" si="0" ref="A21:B30">A9</f>
        <v>PDL</v>
      </c>
      <c r="B21" s="24">
        <f t="shared" si="0"/>
        <v>44</v>
      </c>
      <c r="C21" s="62">
        <v>1</v>
      </c>
      <c r="D21" s="155" t="str">
        <f aca="true" t="shared" si="1" ref="D21:E30">D9</f>
        <v>ERAUD Ferdinand</v>
      </c>
      <c r="E21" s="24" t="str">
        <f t="shared" si="1"/>
        <v>M</v>
      </c>
      <c r="F21" s="24">
        <v>20</v>
      </c>
      <c r="G21" s="156" t="str">
        <f aca="true" t="shared" si="2" ref="G21:G30">G9</f>
        <v>JUDO CLUB LA MONTAGNE</v>
      </c>
      <c r="H21" s="73">
        <v>0</v>
      </c>
      <c r="I21" s="74">
        <v>10</v>
      </c>
      <c r="J21" s="74">
        <v>10</v>
      </c>
      <c r="K21" s="74">
        <v>10</v>
      </c>
      <c r="L21" s="75">
        <v>10</v>
      </c>
      <c r="M21" s="73"/>
      <c r="N21" s="74"/>
      <c r="O21" s="76"/>
      <c r="P21" s="75"/>
      <c r="Q21" s="157">
        <f aca="true" t="shared" si="3" ref="Q21:Q30">SUM(H21:P21)</f>
        <v>40</v>
      </c>
      <c r="R21" s="158"/>
      <c r="T21" s="315"/>
      <c r="U21" s="315"/>
      <c r="V21" s="315"/>
      <c r="W21" s="315"/>
      <c r="X21" s="315"/>
      <c r="AD21" s="159"/>
      <c r="AE21" s="316">
        <v>7</v>
      </c>
      <c r="AF21" s="318">
        <v>10</v>
      </c>
    </row>
    <row r="22" spans="1:32" ht="15.75" customHeight="1" thickBot="1">
      <c r="A22" s="24" t="str">
        <f t="shared" si="0"/>
        <v>PDL</v>
      </c>
      <c r="B22" s="24">
        <f t="shared" si="0"/>
        <v>85</v>
      </c>
      <c r="C22" s="62">
        <v>2</v>
      </c>
      <c r="D22" s="155" t="str">
        <f t="shared" si="1"/>
        <v>GROLLEAU Matthieu</v>
      </c>
      <c r="E22" s="24" t="str">
        <f t="shared" si="1"/>
        <v>M</v>
      </c>
      <c r="F22" s="24">
        <v>64</v>
      </c>
      <c r="G22" s="156" t="str">
        <f t="shared" si="2"/>
        <v>JUDO 85</v>
      </c>
      <c r="H22" s="83">
        <v>10</v>
      </c>
      <c r="I22" s="84">
        <v>7</v>
      </c>
      <c r="J22" s="84">
        <v>10</v>
      </c>
      <c r="K22" s="84">
        <v>10</v>
      </c>
      <c r="L22" s="85"/>
      <c r="M22" s="83"/>
      <c r="N22" s="84"/>
      <c r="O22" s="78"/>
      <c r="P22" s="85"/>
      <c r="Q22" s="157">
        <f t="shared" si="3"/>
        <v>37</v>
      </c>
      <c r="R22" s="158"/>
      <c r="T22" s="162" t="s">
        <v>15</v>
      </c>
      <c r="U22" s="162" t="s">
        <v>128</v>
      </c>
      <c r="V22" s="162" t="s">
        <v>129</v>
      </c>
      <c r="W22" s="162" t="s">
        <v>130</v>
      </c>
      <c r="X22" s="162" t="s">
        <v>29</v>
      </c>
      <c r="AD22" s="159"/>
      <c r="AE22" s="317"/>
      <c r="AF22" s="319"/>
    </row>
    <row r="23" spans="1:30" ht="15.75" customHeight="1">
      <c r="A23" s="24" t="str">
        <f t="shared" si="0"/>
        <v>PDL</v>
      </c>
      <c r="B23" s="24">
        <f t="shared" si="0"/>
        <v>85</v>
      </c>
      <c r="C23" s="62">
        <v>3</v>
      </c>
      <c r="D23" s="155" t="str">
        <f t="shared" si="1"/>
        <v>WEBER Louis</v>
      </c>
      <c r="E23" s="24" t="str">
        <f t="shared" si="1"/>
        <v>M</v>
      </c>
      <c r="F23" s="24">
        <v>68</v>
      </c>
      <c r="G23" s="156" t="str">
        <f t="shared" si="2"/>
        <v>JUDO 85</v>
      </c>
      <c r="H23" s="83">
        <v>0</v>
      </c>
      <c r="I23" s="84">
        <v>10</v>
      </c>
      <c r="J23" s="84">
        <v>10</v>
      </c>
      <c r="K23" s="84">
        <v>7</v>
      </c>
      <c r="L23" s="85">
        <v>0</v>
      </c>
      <c r="M23" s="83"/>
      <c r="N23" s="84"/>
      <c r="O23" s="78"/>
      <c r="P23" s="85"/>
      <c r="Q23" s="157">
        <f t="shared" si="3"/>
        <v>27</v>
      </c>
      <c r="R23" s="158"/>
      <c r="T23" s="162" t="s">
        <v>23</v>
      </c>
      <c r="U23" s="162" t="s">
        <v>27</v>
      </c>
      <c r="V23" s="162" t="s">
        <v>131</v>
      </c>
      <c r="W23" s="162" t="s">
        <v>17</v>
      </c>
      <c r="X23" s="162" t="s">
        <v>106</v>
      </c>
      <c r="AD23" s="159"/>
    </row>
    <row r="24" spans="1:30" ht="15.75" customHeight="1">
      <c r="A24" s="24" t="str">
        <f t="shared" si="0"/>
        <v>PDL</v>
      </c>
      <c r="B24" s="24">
        <f t="shared" si="0"/>
        <v>72</v>
      </c>
      <c r="C24" s="62">
        <v>4</v>
      </c>
      <c r="D24" s="155" t="str">
        <f t="shared" si="1"/>
        <v>LANGLAIS Sebastien</v>
      </c>
      <c r="E24" s="24" t="str">
        <f t="shared" si="1"/>
        <v>M</v>
      </c>
      <c r="F24" s="24">
        <v>37</v>
      </c>
      <c r="G24" s="156" t="str">
        <f t="shared" si="2"/>
        <v>US PRECIGNE</v>
      </c>
      <c r="H24" s="83">
        <v>0</v>
      </c>
      <c r="I24" s="84">
        <v>0</v>
      </c>
      <c r="J24" s="84">
        <v>0</v>
      </c>
      <c r="K24" s="84">
        <v>10</v>
      </c>
      <c r="L24" s="85">
        <v>10</v>
      </c>
      <c r="M24" s="83"/>
      <c r="N24" s="84"/>
      <c r="O24" s="78"/>
      <c r="P24" s="85"/>
      <c r="Q24" s="157">
        <f t="shared" si="3"/>
        <v>20</v>
      </c>
      <c r="R24" s="158"/>
      <c r="T24" s="162" t="s">
        <v>132</v>
      </c>
      <c r="U24" s="162" t="s">
        <v>133</v>
      </c>
      <c r="V24" s="162" t="s">
        <v>16</v>
      </c>
      <c r="W24" s="162" t="s">
        <v>134</v>
      </c>
      <c r="X24" s="162" t="s">
        <v>135</v>
      </c>
      <c r="AD24" s="159"/>
    </row>
    <row r="25" spans="1:30" ht="15.75" customHeight="1">
      <c r="A25" s="24" t="str">
        <f t="shared" si="0"/>
        <v>PDL</v>
      </c>
      <c r="B25" s="24">
        <f t="shared" si="0"/>
        <v>53</v>
      </c>
      <c r="C25" s="62">
        <v>5</v>
      </c>
      <c r="D25" s="155" t="str">
        <f t="shared" si="1"/>
        <v>PETITJEAN Romain</v>
      </c>
      <c r="E25" s="24" t="str">
        <f t="shared" si="1"/>
        <v>M</v>
      </c>
      <c r="F25" s="24">
        <v>70</v>
      </c>
      <c r="G25" s="156" t="str">
        <f t="shared" si="2"/>
        <v>J.C.ERNEEN</v>
      </c>
      <c r="H25" s="83">
        <v>0</v>
      </c>
      <c r="I25" s="84">
        <v>0</v>
      </c>
      <c r="J25" s="84">
        <v>0</v>
      </c>
      <c r="K25" s="84">
        <v>0</v>
      </c>
      <c r="L25" s="85">
        <v>10</v>
      </c>
      <c r="M25" s="83"/>
      <c r="N25" s="84"/>
      <c r="O25" s="78"/>
      <c r="P25" s="85"/>
      <c r="Q25" s="157">
        <f t="shared" si="3"/>
        <v>10</v>
      </c>
      <c r="R25" s="158"/>
      <c r="T25" s="162" t="s">
        <v>136</v>
      </c>
      <c r="U25" s="162" t="s">
        <v>137</v>
      </c>
      <c r="V25" s="162" t="s">
        <v>138</v>
      </c>
      <c r="W25" s="162" t="s">
        <v>139</v>
      </c>
      <c r="X25" s="162" t="s">
        <v>140</v>
      </c>
      <c r="AD25" s="159"/>
    </row>
    <row r="26" spans="1:18" ht="15.75" customHeight="1">
      <c r="A26" s="24" t="str">
        <f t="shared" si="0"/>
        <v>PC</v>
      </c>
      <c r="B26" s="24">
        <f t="shared" si="0"/>
        <v>79</v>
      </c>
      <c r="C26" s="62">
        <v>6</v>
      </c>
      <c r="D26" s="155" t="str">
        <f t="shared" si="1"/>
        <v>LEGAY Anthony</v>
      </c>
      <c r="E26" s="24" t="str">
        <f t="shared" si="1"/>
        <v>M</v>
      </c>
      <c r="F26" s="24">
        <v>0</v>
      </c>
      <c r="G26" s="156" t="str">
        <f t="shared" si="2"/>
        <v>DOJO SUD DEUX SEVRES</v>
      </c>
      <c r="H26" s="83">
        <v>0</v>
      </c>
      <c r="I26" s="84">
        <v>0</v>
      </c>
      <c r="J26" s="84">
        <v>0</v>
      </c>
      <c r="K26" s="84">
        <v>0</v>
      </c>
      <c r="L26" s="85">
        <v>0</v>
      </c>
      <c r="M26" s="83"/>
      <c r="N26" s="84"/>
      <c r="O26" s="78"/>
      <c r="P26" s="85"/>
      <c r="Q26" s="157">
        <f t="shared" si="3"/>
        <v>0</v>
      </c>
      <c r="R26" s="158"/>
    </row>
    <row r="27" spans="1:29" ht="15.75" customHeight="1">
      <c r="A27" s="24" t="str">
        <f t="shared" si="0"/>
        <v>PDL</v>
      </c>
      <c r="B27" s="24">
        <f t="shared" si="0"/>
        <v>49</v>
      </c>
      <c r="C27" s="62">
        <v>7</v>
      </c>
      <c r="D27" s="155" t="str">
        <f t="shared" si="1"/>
        <v>AUTRET Loic</v>
      </c>
      <c r="E27" s="24" t="str">
        <f t="shared" si="1"/>
        <v>M</v>
      </c>
      <c r="F27" s="24">
        <v>20</v>
      </c>
      <c r="G27" s="156" t="str">
        <f t="shared" si="2"/>
        <v>LE LION JUDO-JUJITSU</v>
      </c>
      <c r="H27" s="83">
        <v>10</v>
      </c>
      <c r="I27" s="84">
        <v>0</v>
      </c>
      <c r="J27" s="84">
        <v>0</v>
      </c>
      <c r="K27" s="84">
        <v>0</v>
      </c>
      <c r="L27" s="85">
        <v>0</v>
      </c>
      <c r="M27" s="164"/>
      <c r="N27" s="165"/>
      <c r="O27" s="166"/>
      <c r="P27" s="167"/>
      <c r="Q27" s="157">
        <f t="shared" si="3"/>
        <v>10</v>
      </c>
      <c r="R27" s="158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ht="15.75" customHeight="1">
      <c r="A28" s="24" t="str">
        <f t="shared" si="0"/>
        <v>PDL</v>
      </c>
      <c r="B28" s="24">
        <f t="shared" si="0"/>
        <v>49</v>
      </c>
      <c r="C28" s="62">
        <v>8</v>
      </c>
      <c r="D28" s="155" t="str">
        <f t="shared" si="1"/>
        <v>CHARRIER Simon</v>
      </c>
      <c r="E28" s="24" t="str">
        <f t="shared" si="1"/>
        <v>M</v>
      </c>
      <c r="F28" s="24">
        <v>30</v>
      </c>
      <c r="G28" s="156" t="str">
        <f t="shared" si="2"/>
        <v>JUDO CLUB DE LA POSSONNIERE</v>
      </c>
      <c r="H28" s="83">
        <v>0</v>
      </c>
      <c r="I28" s="84">
        <v>10</v>
      </c>
      <c r="J28" s="84">
        <v>10</v>
      </c>
      <c r="K28" s="84">
        <v>0</v>
      </c>
      <c r="L28" s="85">
        <v>7</v>
      </c>
      <c r="M28" s="83"/>
      <c r="N28" s="84"/>
      <c r="O28" s="78"/>
      <c r="P28" s="85"/>
      <c r="Q28" s="157">
        <f t="shared" si="3"/>
        <v>27</v>
      </c>
      <c r="R28" s="158"/>
      <c r="Z28" s="117"/>
      <c r="AA28" s="117"/>
      <c r="AB28" s="117"/>
      <c r="AC28" s="117"/>
    </row>
    <row r="29" spans="1:18" ht="15.75" customHeight="1">
      <c r="A29" s="24" t="str">
        <f t="shared" si="0"/>
        <v>PDL</v>
      </c>
      <c r="B29" s="24">
        <f t="shared" si="0"/>
        <v>44</v>
      </c>
      <c r="C29" s="62">
        <v>9</v>
      </c>
      <c r="D29" s="155" t="str">
        <f t="shared" si="1"/>
        <v>LE GRAND Nicolas</v>
      </c>
      <c r="E29" s="24" t="str">
        <f t="shared" si="1"/>
        <v>M</v>
      </c>
      <c r="F29" s="24">
        <v>20</v>
      </c>
      <c r="G29" s="156" t="str">
        <f t="shared" si="2"/>
        <v>JUDO ATLANTIC CLUB</v>
      </c>
      <c r="H29" s="83">
        <v>10</v>
      </c>
      <c r="I29" s="84">
        <v>10</v>
      </c>
      <c r="J29" s="84">
        <v>0</v>
      </c>
      <c r="K29" s="84">
        <v>10</v>
      </c>
      <c r="L29" s="85">
        <v>0</v>
      </c>
      <c r="M29" s="83"/>
      <c r="N29" s="84"/>
      <c r="O29" s="78"/>
      <c r="P29" s="85"/>
      <c r="Q29" s="157">
        <f t="shared" si="3"/>
        <v>30</v>
      </c>
      <c r="R29" s="158"/>
    </row>
    <row r="30" spans="1:18" ht="15.75" customHeight="1" thickBot="1">
      <c r="A30" s="24" t="str">
        <f t="shared" si="0"/>
        <v>PDL</v>
      </c>
      <c r="B30" s="24">
        <f t="shared" si="0"/>
        <v>49</v>
      </c>
      <c r="C30" s="62">
        <v>10</v>
      </c>
      <c r="D30" s="155" t="str">
        <f t="shared" si="1"/>
        <v>SAMSON Quentin</v>
      </c>
      <c r="E30" s="24" t="str">
        <f t="shared" si="1"/>
        <v>M</v>
      </c>
      <c r="F30" s="24">
        <v>64</v>
      </c>
      <c r="G30" s="156" t="str">
        <f t="shared" si="2"/>
        <v>ESPERANCE JUDO ST LAURENT</v>
      </c>
      <c r="H30" s="86">
        <v>10</v>
      </c>
      <c r="I30" s="87">
        <v>0</v>
      </c>
      <c r="J30" s="87">
        <v>0</v>
      </c>
      <c r="K30" s="87">
        <v>0</v>
      </c>
      <c r="L30" s="88">
        <v>10</v>
      </c>
      <c r="M30" s="86"/>
      <c r="N30" s="87"/>
      <c r="O30" s="89"/>
      <c r="P30" s="88"/>
      <c r="Q30" s="168">
        <f t="shared" si="3"/>
        <v>20</v>
      </c>
      <c r="R30" s="158"/>
    </row>
    <row r="31" spans="3:15" ht="12.75">
      <c r="C31" s="106"/>
      <c r="D31" s="169"/>
      <c r="E31" s="169"/>
      <c r="F31" s="169"/>
      <c r="G31" s="169"/>
      <c r="H31" s="169"/>
      <c r="I31" s="169"/>
      <c r="J31" s="169"/>
      <c r="K31" s="169"/>
      <c r="L31" s="169"/>
      <c r="M31" s="1"/>
      <c r="N31" s="92" t="s">
        <v>67</v>
      </c>
      <c r="O31" s="1"/>
    </row>
    <row r="32" spans="3:7" ht="11.25">
      <c r="C32" s="106"/>
      <c r="G32" s="170"/>
    </row>
    <row r="33" ht="9">
      <c r="C33" s="106"/>
    </row>
  </sheetData>
  <mergeCells count="8">
    <mergeCell ref="P1:R1"/>
    <mergeCell ref="P2:P3"/>
    <mergeCell ref="Q2:Q3"/>
    <mergeCell ref="R2:R3"/>
    <mergeCell ref="T20:X21"/>
    <mergeCell ref="AE21:AE22"/>
    <mergeCell ref="AF21:AF22"/>
    <mergeCell ref="M19:Q1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2012-03-19T09:10:58Z</dcterms:created>
  <dcterms:modified xsi:type="dcterms:W3CDTF">2012-03-19T09:51:14Z</dcterms:modified>
  <cp:category/>
  <cp:version/>
  <cp:contentType/>
  <cp:contentStatus/>
</cp:coreProperties>
</file>